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320" windowHeight="14280" tabRatio="500" activeTab="0"/>
  </bookViews>
  <sheets>
    <sheet name="Notas" sheetId="1" r:id="rId1"/>
    <sheet name="censo 1960" sheetId="2" r:id="rId2"/>
    <sheet name="censo de 1970" sheetId="3" r:id="rId3"/>
    <sheet name="censo de 1981" sheetId="4" r:id="rId4"/>
    <sheet name="censo de 1991" sheetId="5" r:id="rId5"/>
    <sheet name="censo de 2001" sheetId="6" r:id="rId6"/>
    <sheet name="padrón de 1965" sheetId="7" r:id="rId7"/>
    <sheet name="padrón de 1975" sheetId="8" r:id="rId8"/>
    <sheet name="padrón de 1986" sheetId="9" r:id="rId9"/>
    <sheet name="padrón 1998" sheetId="10" r:id="rId10"/>
  </sheets>
  <definedNames/>
  <calcPr fullCalcOnLoad="1"/>
</workbook>
</file>

<file path=xl/sharedStrings.xml><?xml version="1.0" encoding="utf-8"?>
<sst xmlns="http://schemas.openxmlformats.org/spreadsheetml/2006/main" count="691" uniqueCount="148">
  <si>
    <t>Censos de población desde 1900. Censo de 1960. Población de derecho y hecho de los municipios españoles.</t>
  </si>
  <si>
    <t>http://www.ine.es/inebmenu/mnu_cifraspob.htm</t>
  </si>
  <si>
    <r>
      <t>fuente:</t>
    </r>
    <r>
      <rPr>
        <sz val="10"/>
        <rFont val="Verdana"/>
        <family val="0"/>
      </rPr>
      <t xml:space="preserve"> Estadísticas de la población de España deducidas del padrón municpal</t>
    </r>
  </si>
  <si>
    <t>de habitantes del año 1965. Instituto Nacional de Estadísitica, Madrid, 1969.</t>
  </si>
  <si>
    <t>En tales casos, he aproximado su población como la media de las correspondientes a los censos de 1960 y 1970.</t>
  </si>
  <si>
    <r>
      <t xml:space="preserve">Nota: </t>
    </r>
    <r>
      <rPr>
        <sz val="10"/>
        <rFont val="Verdana"/>
        <family val="0"/>
      </rPr>
      <t>Sólo se da información para municipios de más de 10.000 habitantes, lo que excluye a algunas segundas ciudades (que aparecen en amarillo).</t>
    </r>
  </si>
  <si>
    <t>poblacion de derecho? Comprobar</t>
  </si>
  <si>
    <r>
      <t xml:space="preserve">fecha de referencia: </t>
    </r>
    <r>
      <rPr>
        <sz val="10"/>
        <rFont val="Verdana"/>
        <family val="0"/>
      </rPr>
      <t>31 de diciembre de 1965</t>
    </r>
  </si>
  <si>
    <r>
      <t>fecha de referencia:</t>
    </r>
    <r>
      <rPr>
        <sz val="10"/>
        <rFont val="Verdana"/>
        <family val="0"/>
      </rPr>
      <t xml:space="preserve"> 31 de diciembre de 1975</t>
    </r>
  </si>
  <si>
    <t>Censos y padrones desde 1960 hasta 2001</t>
  </si>
  <si>
    <t xml:space="preserve">Población por provincias </t>
  </si>
  <si>
    <t xml:space="preserve">población de las capitales de provincia </t>
  </si>
  <si>
    <t>Albacete</t>
  </si>
  <si>
    <t>Hellín</t>
  </si>
  <si>
    <t>Alicante</t>
  </si>
  <si>
    <t>Elche</t>
  </si>
  <si>
    <t>Almería</t>
  </si>
  <si>
    <t>Adra</t>
  </si>
  <si>
    <t>Avila</t>
  </si>
  <si>
    <t>Arenas de S Pedro</t>
  </si>
  <si>
    <t>Badajoz</t>
  </si>
  <si>
    <t>Mérida</t>
  </si>
  <si>
    <t>Baleares</t>
  </si>
  <si>
    <t>Manacor</t>
  </si>
  <si>
    <t>Barcelona</t>
  </si>
  <si>
    <t>Hospitalet</t>
  </si>
  <si>
    <t>Burgos</t>
  </si>
  <si>
    <t>Miranda de Ebro</t>
  </si>
  <si>
    <t>Cáceres</t>
  </si>
  <si>
    <t>Plasencia</t>
  </si>
  <si>
    <t>Cadiz</t>
  </si>
  <si>
    <t>Jerez de la F</t>
  </si>
  <si>
    <t>Castellón</t>
  </si>
  <si>
    <t>Villareal</t>
  </si>
  <si>
    <t>Ciudad Real</t>
  </si>
  <si>
    <t>Puertollano</t>
  </si>
  <si>
    <t>Córdoba</t>
  </si>
  <si>
    <t>Puente Genil</t>
  </si>
  <si>
    <t>Coruña</t>
  </si>
  <si>
    <t>Ferrol</t>
  </si>
  <si>
    <t>Cuenca</t>
  </si>
  <si>
    <t>Tarancón</t>
  </si>
  <si>
    <t>Gerona</t>
  </si>
  <si>
    <t>Olot</t>
  </si>
  <si>
    <t>Granada</t>
  </si>
  <si>
    <t>Loja</t>
  </si>
  <si>
    <t>Guadalajara</t>
  </si>
  <si>
    <t>Molina</t>
  </si>
  <si>
    <t>Guipuzcoa</t>
  </si>
  <si>
    <t>Eibar</t>
  </si>
  <si>
    <t>Huelva</t>
  </si>
  <si>
    <t>Ayamonte</t>
  </si>
  <si>
    <t>Huesca</t>
  </si>
  <si>
    <t>Barbastro</t>
  </si>
  <si>
    <t>Jaén</t>
  </si>
  <si>
    <t>Linares</t>
  </si>
  <si>
    <t>León</t>
  </si>
  <si>
    <t>Ponferrada</t>
  </si>
  <si>
    <t>Lérida</t>
  </si>
  <si>
    <t>Tárrega</t>
  </si>
  <si>
    <t>Logroño</t>
  </si>
  <si>
    <t>Calahorra</t>
  </si>
  <si>
    <t>Lugo</t>
  </si>
  <si>
    <t>Monforte de Lemos</t>
  </si>
  <si>
    <t>Madrid</t>
  </si>
  <si>
    <t>Aranjuez</t>
  </si>
  <si>
    <t>Málaga</t>
  </si>
  <si>
    <t>Antequera</t>
  </si>
  <si>
    <t>Murcia</t>
  </si>
  <si>
    <t>Cartagena</t>
  </si>
  <si>
    <t>Navarra</t>
  </si>
  <si>
    <t>Tudela</t>
  </si>
  <si>
    <t>Orense</t>
  </si>
  <si>
    <t>Oviedo</t>
  </si>
  <si>
    <t>Gijón</t>
  </si>
  <si>
    <t>Palencia</t>
  </si>
  <si>
    <t>Las Palmas</t>
  </si>
  <si>
    <t>Telde</t>
  </si>
  <si>
    <t>Pontevedra</t>
  </si>
  <si>
    <t>Vigo</t>
  </si>
  <si>
    <t>Salamanca</t>
  </si>
  <si>
    <t>Béjar</t>
  </si>
  <si>
    <t>Tenerife</t>
  </si>
  <si>
    <t>La Laguna</t>
  </si>
  <si>
    <t>Santander</t>
  </si>
  <si>
    <t>Torrelavega</t>
  </si>
  <si>
    <t>Segovia</t>
  </si>
  <si>
    <t>Cuéllar</t>
  </si>
  <si>
    <t>Sevilla</t>
  </si>
  <si>
    <t>Ecija</t>
  </si>
  <si>
    <t>Soria</t>
  </si>
  <si>
    <t>Almazán</t>
  </si>
  <si>
    <t>Tarragona</t>
  </si>
  <si>
    <t>Tortosa</t>
  </si>
  <si>
    <t>Teruel</t>
  </si>
  <si>
    <t>Alcañiz</t>
  </si>
  <si>
    <t>Toledo</t>
  </si>
  <si>
    <t>Talavera</t>
  </si>
  <si>
    <t>Valencia</t>
  </si>
  <si>
    <t>Sagunto</t>
  </si>
  <si>
    <t>Valladolid</t>
  </si>
  <si>
    <t>Tordesillas</t>
  </si>
  <si>
    <t>Vizcaya</t>
  </si>
  <si>
    <t>Baracaldo</t>
  </si>
  <si>
    <t>Zamora</t>
  </si>
  <si>
    <t>Toro</t>
  </si>
  <si>
    <t>Zaragoza</t>
  </si>
  <si>
    <t>Calatayud</t>
  </si>
  <si>
    <t xml:space="preserve">Base de datos electrónica INEbase. Demografía y población.  Cifras de población y censos demográficos. </t>
  </si>
  <si>
    <t>y de los municipios no capitales más poblados en 1960</t>
  </si>
  <si>
    <t>Los segundos municipios son los siguientes:</t>
  </si>
  <si>
    <t>provincia</t>
  </si>
  <si>
    <t>segunda ciudad en 1960</t>
  </si>
  <si>
    <t>Alava</t>
  </si>
  <si>
    <t>Llodio</t>
  </si>
  <si>
    <r>
      <t>fuente:</t>
    </r>
    <r>
      <rPr>
        <sz val="10"/>
        <rFont val="Verdana"/>
        <family val="0"/>
      </rPr>
      <t xml:space="preserve"> Poblaciones de derecho y de hecho de los municipios españoles. Padrón Municipal de 1975, INE, Madrid, 1977, </t>
    </r>
  </si>
  <si>
    <r>
      <t xml:space="preserve">Nota: </t>
    </r>
    <r>
      <rPr>
        <sz val="10"/>
        <rFont val="Verdana"/>
        <family val="0"/>
      </rPr>
      <t>el padrón de algunos municipios no se aprobó oficialmente y por lo tanto no figura en la fuente citada. En ese caso, los datos se toman de:</t>
    </r>
  </si>
  <si>
    <t xml:space="preserve">Características de la población española deducidas del padrón municpal de habitantes de 31 de dic de 1975. Instituto Nacional de Estadística, Madrid, 1977. </t>
  </si>
  <si>
    <t>Volúmenes correspondientes a las provincias de Barcelona y Madrid y a las regiones de Galicia y Asturias por un lado  y Vascongadas y Navarra por otro</t>
  </si>
  <si>
    <t>Datos históricos. Series históricas de población. Poblaciones de derecho desde 1986 a 1995. Cifras de las rectificaciones y renovaciones padronales</t>
  </si>
  <si>
    <r>
      <t>fecha de referencia:</t>
    </r>
    <r>
      <rPr>
        <sz val="10"/>
        <rFont val="Verdana"/>
        <family val="0"/>
      </rPr>
      <t>1 de abril de 1986</t>
    </r>
  </si>
  <si>
    <r>
      <t>fuente:</t>
    </r>
    <r>
      <rPr>
        <sz val="10"/>
        <rFont val="Verdana"/>
        <family val="0"/>
      </rPr>
      <t xml:space="preserve"> </t>
    </r>
  </si>
  <si>
    <r>
      <t>fecha de referencia:</t>
    </r>
    <r>
      <rPr>
        <sz val="10"/>
        <rFont val="Verdana"/>
        <family val="0"/>
      </rPr>
      <t xml:space="preserve"> 1 de enero de 1998</t>
    </r>
  </si>
  <si>
    <t xml:space="preserve">Cifras oficiales de población. Padrón municipal. </t>
  </si>
  <si>
    <r>
      <t>fecha de referencia:</t>
    </r>
    <r>
      <rPr>
        <sz val="10"/>
        <rFont val="Verdana"/>
        <family val="0"/>
      </rPr>
      <t xml:space="preserve"> 31 de diciembre de 1960</t>
    </r>
  </si>
  <si>
    <r>
      <t>fuente:</t>
    </r>
    <r>
      <rPr>
        <sz val="10"/>
        <rFont val="Verdana"/>
        <family val="0"/>
      </rPr>
      <t xml:space="preserve"> INE, Censo de 1960</t>
    </r>
  </si>
  <si>
    <t>poblacion de derecho</t>
  </si>
  <si>
    <t>total provincia</t>
  </si>
  <si>
    <t>capital</t>
  </si>
  <si>
    <t>resto provincia</t>
  </si>
  <si>
    <t>total</t>
  </si>
  <si>
    <t>Carballiño</t>
  </si>
  <si>
    <t>Baños de Cerrato, nombre cambia a Venta de Baños</t>
  </si>
  <si>
    <t>Ceuta</t>
  </si>
  <si>
    <t>Melilla</t>
  </si>
  <si>
    <t>sin Ceuta y Melilla</t>
  </si>
  <si>
    <r>
      <t>fuente:</t>
    </r>
    <r>
      <rPr>
        <sz val="10"/>
        <rFont val="Verdana"/>
        <family val="0"/>
      </rPr>
      <t xml:space="preserve"> INE, Censo de 1970</t>
    </r>
  </si>
  <si>
    <r>
      <t>fecha de referencia:</t>
    </r>
    <r>
      <rPr>
        <sz val="10"/>
        <rFont val="Verdana"/>
        <family val="0"/>
      </rPr>
      <t xml:space="preserve"> 31 de diciembre de 1970</t>
    </r>
  </si>
  <si>
    <t>Censos de población desde 1900. Censo de 1970. Población de derecho y hecho de los municipios españoles.</t>
  </si>
  <si>
    <r>
      <t>fecha de referencia:</t>
    </r>
    <r>
      <rPr>
        <sz val="10"/>
        <rFont val="Verdana"/>
        <family val="0"/>
      </rPr>
      <t xml:space="preserve"> 1 de marzo de 1981</t>
    </r>
  </si>
  <si>
    <r>
      <t>fuente:</t>
    </r>
    <r>
      <rPr>
        <sz val="10"/>
        <rFont val="Verdana"/>
        <family val="0"/>
      </rPr>
      <t xml:space="preserve"> INE, Censo de 1981</t>
    </r>
  </si>
  <si>
    <t>*** completar: papel para segundas ciudades</t>
  </si>
  <si>
    <t>web del censo de 2001 para resto?</t>
  </si>
  <si>
    <r>
      <t>fecha de referencia:</t>
    </r>
    <r>
      <rPr>
        <sz val="10"/>
        <rFont val="Verdana"/>
        <family val="0"/>
      </rPr>
      <t xml:space="preserve">  1 de marzo de 1991</t>
    </r>
  </si>
  <si>
    <r>
      <t>fuente:</t>
    </r>
    <r>
      <rPr>
        <sz val="10"/>
        <rFont val="Verdana"/>
        <family val="0"/>
      </rPr>
      <t xml:space="preserve"> INE, Censo de 1991</t>
    </r>
  </si>
  <si>
    <t>Censos de población y viviendas de 1991.</t>
  </si>
  <si>
    <r>
      <t>fecha de referencia:</t>
    </r>
    <r>
      <rPr>
        <sz val="10"/>
        <rFont val="Verdana"/>
        <family val="0"/>
      </rPr>
      <t xml:space="preserve"> 1 de noviembre de 2001</t>
    </r>
  </si>
  <si>
    <r>
      <t>fuente:</t>
    </r>
    <r>
      <rPr>
        <sz val="10"/>
        <rFont val="Verdana"/>
        <family val="0"/>
      </rPr>
      <t xml:space="preserve"> INE, Censo de 2001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</si>
</sst>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9"/>
      <name val="Univers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71"/>
  <sheetViews>
    <sheetView tabSelected="1" zoomScalePageLayoutView="0" workbookViewId="0" topLeftCell="A1">
      <selection activeCell="F12" sqref="F12"/>
    </sheetView>
  </sheetViews>
  <sheetFormatPr defaultColWidth="11.00390625" defaultRowHeight="12.75"/>
  <sheetData>
    <row r="3" ht="12.75">
      <c r="B3" t="s">
        <v>9</v>
      </c>
    </row>
    <row r="4" ht="12.75">
      <c r="B4" t="s">
        <v>10</v>
      </c>
    </row>
    <row r="5" ht="12.75">
      <c r="B5" t="s">
        <v>11</v>
      </c>
    </row>
    <row r="6" ht="12.75">
      <c r="B6" t="s">
        <v>109</v>
      </c>
    </row>
    <row r="9" ht="12.75">
      <c r="B9" t="s">
        <v>110</v>
      </c>
    </row>
    <row r="12" spans="2:3" ht="38.25">
      <c r="B12" s="1" t="s">
        <v>111</v>
      </c>
      <c r="C12" s="2" t="s">
        <v>112</v>
      </c>
    </row>
    <row r="13" spans="2:3" ht="12.75">
      <c r="B13" t="s">
        <v>113</v>
      </c>
      <c r="C13" t="s">
        <v>114</v>
      </c>
    </row>
    <row r="14" spans="2:3" ht="12.75">
      <c r="B14" t="s">
        <v>12</v>
      </c>
      <c r="C14" t="s">
        <v>13</v>
      </c>
    </row>
    <row r="15" spans="2:3" ht="12.75">
      <c r="B15" t="s">
        <v>14</v>
      </c>
      <c r="C15" t="s">
        <v>15</v>
      </c>
    </row>
    <row r="16" spans="2:3" ht="12.75">
      <c r="B16" t="s">
        <v>16</v>
      </c>
      <c r="C16" t="s">
        <v>17</v>
      </c>
    </row>
    <row r="17" spans="2:3" ht="12.75">
      <c r="B17" t="s">
        <v>18</v>
      </c>
      <c r="C17" t="s">
        <v>19</v>
      </c>
    </row>
    <row r="19" spans="2:3" ht="12.75">
      <c r="B19" t="s">
        <v>20</v>
      </c>
      <c r="C19" t="s">
        <v>21</v>
      </c>
    </row>
    <row r="20" spans="2:3" ht="12.75">
      <c r="B20" t="s">
        <v>22</v>
      </c>
      <c r="C20" t="s">
        <v>23</v>
      </c>
    </row>
    <row r="21" spans="2:3" ht="12.75">
      <c r="B21" t="s">
        <v>24</v>
      </c>
      <c r="C21" t="s">
        <v>25</v>
      </c>
    </row>
    <row r="22" spans="2:3" ht="12.75">
      <c r="B22" t="s">
        <v>26</v>
      </c>
      <c r="C22" t="s">
        <v>27</v>
      </c>
    </row>
    <row r="23" spans="2:3" ht="12.75">
      <c r="B23" t="s">
        <v>28</v>
      </c>
      <c r="C23" t="s">
        <v>29</v>
      </c>
    </row>
    <row r="25" spans="2:3" ht="12.75">
      <c r="B25" t="s">
        <v>30</v>
      </c>
      <c r="C25" t="s">
        <v>31</v>
      </c>
    </row>
    <row r="26" spans="2:3" ht="12.75">
      <c r="B26" t="s">
        <v>32</v>
      </c>
      <c r="C26" t="s">
        <v>33</v>
      </c>
    </row>
    <row r="27" spans="2:3" ht="12.75">
      <c r="B27" t="s">
        <v>34</v>
      </c>
      <c r="C27" t="s">
        <v>35</v>
      </c>
    </row>
    <row r="28" spans="2:3" ht="12.75">
      <c r="B28" t="s">
        <v>36</v>
      </c>
      <c r="C28" t="s">
        <v>37</v>
      </c>
    </row>
    <row r="29" spans="2:3" ht="12.75">
      <c r="B29" t="s">
        <v>38</v>
      </c>
      <c r="C29" t="s">
        <v>39</v>
      </c>
    </row>
    <row r="31" spans="2:3" ht="12.75">
      <c r="B31" t="s">
        <v>40</v>
      </c>
      <c r="C31" t="s">
        <v>41</v>
      </c>
    </row>
    <row r="32" spans="2:3" ht="12.75">
      <c r="B32" t="s">
        <v>42</v>
      </c>
      <c r="C32" t="s">
        <v>43</v>
      </c>
    </row>
    <row r="33" spans="2:3" ht="12.75">
      <c r="B33" t="s">
        <v>44</v>
      </c>
      <c r="C33" t="s">
        <v>45</v>
      </c>
    </row>
    <row r="34" spans="2:3" ht="12.75">
      <c r="B34" t="s">
        <v>46</v>
      </c>
      <c r="C34" t="s">
        <v>47</v>
      </c>
    </row>
    <row r="35" spans="2:3" ht="12.75">
      <c r="B35" t="s">
        <v>48</v>
      </c>
      <c r="C35" t="s">
        <v>49</v>
      </c>
    </row>
    <row r="37" spans="2:3" ht="12.75">
      <c r="B37" t="s">
        <v>50</v>
      </c>
      <c r="C37" t="s">
        <v>51</v>
      </c>
    </row>
    <row r="38" spans="2:3" ht="12.75">
      <c r="B38" t="s">
        <v>52</v>
      </c>
      <c r="C38" t="s">
        <v>53</v>
      </c>
    </row>
    <row r="39" spans="2:3" ht="12.75">
      <c r="B39" t="s">
        <v>54</v>
      </c>
      <c r="C39" t="s">
        <v>55</v>
      </c>
    </row>
    <row r="40" spans="2:3" ht="12.75">
      <c r="B40" t="s">
        <v>56</v>
      </c>
      <c r="C40" t="s">
        <v>57</v>
      </c>
    </row>
    <row r="41" spans="2:3" ht="12.75">
      <c r="B41" t="s">
        <v>58</v>
      </c>
      <c r="C41" t="s">
        <v>59</v>
      </c>
    </row>
    <row r="43" spans="2:3" ht="12.75">
      <c r="B43" t="s">
        <v>60</v>
      </c>
      <c r="C43" t="s">
        <v>61</v>
      </c>
    </row>
    <row r="44" spans="2:3" ht="12.75">
      <c r="B44" t="s">
        <v>62</v>
      </c>
      <c r="C44" t="s">
        <v>63</v>
      </c>
    </row>
    <row r="45" spans="2:3" ht="12.75">
      <c r="B45" t="s">
        <v>64</v>
      </c>
      <c r="C45" t="s">
        <v>65</v>
      </c>
    </row>
    <row r="46" spans="2:3" ht="12.75">
      <c r="B46" t="s">
        <v>66</v>
      </c>
      <c r="C46" t="s">
        <v>67</v>
      </c>
    </row>
    <row r="47" spans="2:3" ht="12.75">
      <c r="B47" t="s">
        <v>68</v>
      </c>
      <c r="C47" t="s">
        <v>69</v>
      </c>
    </row>
    <row r="49" spans="2:3" ht="12.75">
      <c r="B49" t="s">
        <v>70</v>
      </c>
      <c r="C49" t="s">
        <v>71</v>
      </c>
    </row>
    <row r="50" spans="2:3" ht="12.75">
      <c r="B50" t="s">
        <v>72</v>
      </c>
      <c r="C50" t="s">
        <v>131</v>
      </c>
    </row>
    <row r="51" spans="2:3" ht="12.75">
      <c r="B51" t="s">
        <v>73</v>
      </c>
      <c r="C51" t="s">
        <v>74</v>
      </c>
    </row>
    <row r="52" spans="2:3" ht="12.75">
      <c r="B52" t="s">
        <v>75</v>
      </c>
      <c r="C52" t="s">
        <v>132</v>
      </c>
    </row>
    <row r="53" spans="2:3" ht="12.75">
      <c r="B53" t="s">
        <v>76</v>
      </c>
      <c r="C53" t="s">
        <v>77</v>
      </c>
    </row>
    <row r="55" spans="2:3" ht="12.75">
      <c r="B55" t="s">
        <v>78</v>
      </c>
      <c r="C55" t="s">
        <v>79</v>
      </c>
    </row>
    <row r="56" spans="2:3" ht="12.75">
      <c r="B56" t="s">
        <v>80</v>
      </c>
      <c r="C56" t="s">
        <v>81</v>
      </c>
    </row>
    <row r="57" spans="2:3" ht="12.75">
      <c r="B57" t="s">
        <v>82</v>
      </c>
      <c r="C57" t="s">
        <v>83</v>
      </c>
    </row>
    <row r="58" spans="2:3" ht="12.75">
      <c r="B58" t="s">
        <v>84</v>
      </c>
      <c r="C58" t="s">
        <v>85</v>
      </c>
    </row>
    <row r="59" spans="2:3" ht="12.75">
      <c r="B59" t="s">
        <v>86</v>
      </c>
      <c r="C59" t="s">
        <v>87</v>
      </c>
    </row>
    <row r="61" spans="2:3" ht="12.75">
      <c r="B61" t="s">
        <v>88</v>
      </c>
      <c r="C61" t="s">
        <v>89</v>
      </c>
    </row>
    <row r="62" spans="2:3" ht="12.75">
      <c r="B62" t="s">
        <v>90</v>
      </c>
      <c r="C62" t="s">
        <v>91</v>
      </c>
    </row>
    <row r="63" spans="2:3" ht="12.75">
      <c r="B63" t="s">
        <v>92</v>
      </c>
      <c r="C63" t="s">
        <v>93</v>
      </c>
    </row>
    <row r="64" spans="2:3" ht="12.75">
      <c r="B64" t="s">
        <v>94</v>
      </c>
      <c r="C64" t="s">
        <v>95</v>
      </c>
    </row>
    <row r="65" spans="2:3" ht="12.75">
      <c r="B65" t="s">
        <v>96</v>
      </c>
      <c r="C65" t="s">
        <v>97</v>
      </c>
    </row>
    <row r="67" spans="2:3" ht="12.75">
      <c r="B67" t="s">
        <v>98</v>
      </c>
      <c r="C67" t="s">
        <v>99</v>
      </c>
    </row>
    <row r="68" spans="2:3" ht="12.75">
      <c r="B68" t="s">
        <v>100</v>
      </c>
      <c r="C68" t="s">
        <v>101</v>
      </c>
    </row>
    <row r="69" spans="2:3" ht="12.75">
      <c r="B69" t="s">
        <v>102</v>
      </c>
      <c r="C69" t="s">
        <v>103</v>
      </c>
    </row>
    <row r="70" spans="2:3" ht="12.75">
      <c r="B70" t="s">
        <v>104</v>
      </c>
      <c r="C70" t="s">
        <v>105</v>
      </c>
    </row>
    <row r="71" spans="2:3" ht="12.75">
      <c r="B71" t="s">
        <v>106</v>
      </c>
      <c r="C71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selection activeCell="H1" sqref="H1:O16384"/>
    </sheetView>
  </sheetViews>
  <sheetFormatPr defaultColWidth="11.00390625" defaultRowHeight="12.75"/>
  <cols>
    <col min="1" max="1" width="6.875" style="0" customWidth="1"/>
    <col min="7" max="7" width="6.375" style="0" customWidth="1"/>
  </cols>
  <sheetData>
    <row r="2" ht="12.75">
      <c r="B2" s="3" t="s">
        <v>122</v>
      </c>
    </row>
    <row r="3" ht="12.75">
      <c r="B3" s="3"/>
    </row>
    <row r="4" ht="12.75">
      <c r="B4" s="3" t="s">
        <v>121</v>
      </c>
    </row>
    <row r="5" ht="12.75">
      <c r="B5" t="s">
        <v>108</v>
      </c>
    </row>
    <row r="6" ht="12.75">
      <c r="B6" t="s">
        <v>123</v>
      </c>
    </row>
    <row r="7" ht="12.75">
      <c r="B7" s="4" t="s">
        <v>1</v>
      </c>
    </row>
    <row r="12" ht="12.75">
      <c r="B12" t="s">
        <v>126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284595</v>
      </c>
      <c r="D15" s="5">
        <v>216527</v>
      </c>
      <c r="E15" s="5">
        <v>19694</v>
      </c>
      <c r="F15" s="5">
        <f>C15-D15-E15</f>
        <v>48374</v>
      </c>
    </row>
    <row r="16" spans="2:6" ht="12.75">
      <c r="B16" t="s">
        <v>12</v>
      </c>
      <c r="C16" s="5">
        <v>358597</v>
      </c>
      <c r="D16" s="5">
        <v>145454</v>
      </c>
      <c r="E16" s="5">
        <v>25978</v>
      </c>
      <c r="F16" s="5">
        <f aca="true" t="shared" si="0" ref="F16:F73">C16-D16-E16</f>
        <v>187165</v>
      </c>
    </row>
    <row r="17" spans="2:6" ht="12.75">
      <c r="B17" t="s">
        <v>14</v>
      </c>
      <c r="C17" s="5">
        <v>1388933</v>
      </c>
      <c r="D17" s="5">
        <v>272432</v>
      </c>
      <c r="E17" s="5">
        <v>191713</v>
      </c>
      <c r="F17" s="5">
        <f t="shared" si="0"/>
        <v>924788</v>
      </c>
    </row>
    <row r="18" spans="2:6" ht="12.75">
      <c r="B18" t="s">
        <v>16</v>
      </c>
      <c r="C18" s="5">
        <v>505448</v>
      </c>
      <c r="D18" s="5">
        <v>168025</v>
      </c>
      <c r="E18" s="5">
        <v>21016</v>
      </c>
      <c r="F18" s="5">
        <f t="shared" si="0"/>
        <v>316407</v>
      </c>
    </row>
    <row r="19" spans="2:6" ht="12.75">
      <c r="B19" t="s">
        <v>18</v>
      </c>
      <c r="C19" s="5">
        <v>167132</v>
      </c>
      <c r="D19" s="5">
        <v>47650</v>
      </c>
      <c r="E19" s="5">
        <v>6348</v>
      </c>
      <c r="F19" s="5">
        <f t="shared" si="0"/>
        <v>113134</v>
      </c>
    </row>
    <row r="20" spans="3:6" ht="12.75">
      <c r="C20" s="5"/>
      <c r="D20" s="5"/>
      <c r="F20" s="5"/>
    </row>
    <row r="21" spans="2:6" ht="12.75">
      <c r="B21" t="s">
        <v>20</v>
      </c>
      <c r="C21" s="5">
        <v>663803</v>
      </c>
      <c r="D21" s="5">
        <v>134710</v>
      </c>
      <c r="E21" s="5">
        <v>50471</v>
      </c>
      <c r="F21" s="5">
        <f t="shared" si="0"/>
        <v>478622</v>
      </c>
    </row>
    <row r="22" spans="2:6" ht="12.75">
      <c r="B22" t="s">
        <v>22</v>
      </c>
      <c r="C22" s="5">
        <v>796483</v>
      </c>
      <c r="D22" s="5">
        <v>319181</v>
      </c>
      <c r="E22" s="5">
        <v>30177</v>
      </c>
      <c r="F22" s="5">
        <f t="shared" si="0"/>
        <v>447125</v>
      </c>
    </row>
    <row r="23" spans="2:6" ht="12.75">
      <c r="B23" t="s">
        <v>24</v>
      </c>
      <c r="C23" s="5">
        <v>4666271</v>
      </c>
      <c r="D23" s="5">
        <v>1505581</v>
      </c>
      <c r="E23" s="5">
        <v>248521</v>
      </c>
      <c r="F23" s="5">
        <f t="shared" si="0"/>
        <v>2912169</v>
      </c>
    </row>
    <row r="24" spans="2:6" ht="12.75">
      <c r="B24" t="s">
        <v>26</v>
      </c>
      <c r="C24" s="5">
        <v>346355</v>
      </c>
      <c r="D24" s="5">
        <v>161984</v>
      </c>
      <c r="E24" s="5">
        <v>35397</v>
      </c>
      <c r="F24" s="5">
        <f t="shared" si="0"/>
        <v>148974</v>
      </c>
    </row>
    <row r="25" spans="2:6" ht="12.75">
      <c r="B25" t="s">
        <v>28</v>
      </c>
      <c r="C25" s="5">
        <v>405616</v>
      </c>
      <c r="D25" s="5">
        <v>78614</v>
      </c>
      <c r="E25" s="5">
        <v>36465</v>
      </c>
      <c r="F25" s="5">
        <f t="shared" si="0"/>
        <v>290537</v>
      </c>
    </row>
    <row r="26" spans="3:6" ht="12.75">
      <c r="C26" s="5"/>
      <c r="D26" s="5"/>
      <c r="F26" s="5"/>
    </row>
    <row r="27" spans="2:6" ht="12.75">
      <c r="B27" t="s">
        <v>30</v>
      </c>
      <c r="C27" s="5">
        <v>1107484</v>
      </c>
      <c r="D27" s="5">
        <v>143129</v>
      </c>
      <c r="E27" s="5">
        <v>181602</v>
      </c>
      <c r="F27" s="5">
        <f t="shared" si="0"/>
        <v>782753</v>
      </c>
    </row>
    <row r="28" spans="2:6" ht="12.75">
      <c r="B28" t="s">
        <v>32</v>
      </c>
      <c r="C28" s="5">
        <v>461712</v>
      </c>
      <c r="D28" s="5">
        <v>137741</v>
      </c>
      <c r="E28" s="5">
        <v>40124</v>
      </c>
      <c r="F28" s="5">
        <f t="shared" si="0"/>
        <v>283847</v>
      </c>
    </row>
    <row r="29" spans="2:6" ht="12.75">
      <c r="B29" t="s">
        <v>34</v>
      </c>
      <c r="C29" s="5">
        <v>479474</v>
      </c>
      <c r="D29" s="5">
        <v>61138</v>
      </c>
      <c r="E29" s="5">
        <v>50778</v>
      </c>
      <c r="F29" s="5">
        <f t="shared" si="0"/>
        <v>367558</v>
      </c>
    </row>
    <row r="30" spans="2:6" ht="12.75">
      <c r="B30" t="s">
        <v>36</v>
      </c>
      <c r="C30" s="5">
        <v>767175</v>
      </c>
      <c r="D30" s="5">
        <v>309961</v>
      </c>
      <c r="E30" s="5">
        <v>27918</v>
      </c>
      <c r="F30" s="5">
        <f t="shared" si="0"/>
        <v>429296</v>
      </c>
    </row>
    <row r="31" spans="2:6" ht="12.75">
      <c r="B31" t="s">
        <v>38</v>
      </c>
      <c r="C31" s="5">
        <v>1106325</v>
      </c>
      <c r="D31" s="5">
        <v>243134</v>
      </c>
      <c r="E31" s="5">
        <v>82548</v>
      </c>
      <c r="F31" s="5">
        <f t="shared" si="0"/>
        <v>780643</v>
      </c>
    </row>
    <row r="32" spans="3:6" ht="12.75">
      <c r="C32" s="5"/>
      <c r="D32" s="5"/>
      <c r="F32" s="5"/>
    </row>
    <row r="33" spans="2:6" ht="12.75">
      <c r="B33" t="s">
        <v>40</v>
      </c>
      <c r="C33" s="5">
        <v>199086</v>
      </c>
      <c r="D33" s="5">
        <v>44558</v>
      </c>
      <c r="E33" s="5">
        <v>11189</v>
      </c>
      <c r="F33" s="5">
        <f t="shared" si="0"/>
        <v>143339</v>
      </c>
    </row>
    <row r="34" spans="2:6" ht="12.75">
      <c r="B34" t="s">
        <v>42</v>
      </c>
      <c r="C34" s="5">
        <v>543191</v>
      </c>
      <c r="D34" s="5">
        <v>71858</v>
      </c>
      <c r="E34" s="5">
        <v>27644</v>
      </c>
      <c r="F34" s="5">
        <f t="shared" si="0"/>
        <v>443689</v>
      </c>
    </row>
    <row r="35" spans="2:6" ht="12.75">
      <c r="B35" t="s">
        <v>44</v>
      </c>
      <c r="C35" s="5">
        <v>801177</v>
      </c>
      <c r="D35" s="5">
        <v>241471</v>
      </c>
      <c r="E35" s="5">
        <v>20143</v>
      </c>
      <c r="F35" s="5">
        <f t="shared" si="0"/>
        <v>539563</v>
      </c>
    </row>
    <row r="36" spans="2:6" ht="12.75">
      <c r="B36" t="s">
        <v>46</v>
      </c>
      <c r="C36" s="5">
        <v>159331</v>
      </c>
      <c r="D36" s="5">
        <v>68721</v>
      </c>
      <c r="E36" s="5">
        <v>3432</v>
      </c>
      <c r="F36" s="5">
        <f t="shared" si="0"/>
        <v>87178</v>
      </c>
    </row>
    <row r="37" spans="2:6" ht="12.75">
      <c r="B37" t="s">
        <v>48</v>
      </c>
      <c r="C37" s="5">
        <v>676439</v>
      </c>
      <c r="D37" s="5">
        <v>178229</v>
      </c>
      <c r="E37" s="5">
        <v>29747</v>
      </c>
      <c r="F37" s="5">
        <f t="shared" si="0"/>
        <v>468463</v>
      </c>
    </row>
    <row r="38" spans="3:6" ht="12.75">
      <c r="C38" s="5"/>
      <c r="D38" s="5"/>
      <c r="F38" s="5"/>
    </row>
    <row r="39" spans="2:6" ht="12.75">
      <c r="B39" t="s">
        <v>50</v>
      </c>
      <c r="C39" s="5">
        <v>453958</v>
      </c>
      <c r="D39" s="5">
        <v>139991</v>
      </c>
      <c r="E39" s="5">
        <v>16891</v>
      </c>
      <c r="F39" s="5">
        <f t="shared" si="0"/>
        <v>297076</v>
      </c>
    </row>
    <row r="40" spans="2:6" ht="12.75">
      <c r="B40" t="s">
        <v>52</v>
      </c>
      <c r="C40" s="5">
        <v>204956</v>
      </c>
      <c r="D40" s="5">
        <v>45485</v>
      </c>
      <c r="E40" s="5">
        <v>14462</v>
      </c>
      <c r="F40" s="5">
        <f t="shared" si="0"/>
        <v>145009</v>
      </c>
    </row>
    <row r="41" spans="2:6" ht="12.75">
      <c r="B41" t="s">
        <v>54</v>
      </c>
      <c r="C41" s="5">
        <v>645792</v>
      </c>
      <c r="D41" s="5">
        <v>107184</v>
      </c>
      <c r="E41" s="5">
        <v>58410</v>
      </c>
      <c r="F41" s="5">
        <f t="shared" si="0"/>
        <v>480198</v>
      </c>
    </row>
    <row r="42" spans="2:6" ht="12.75">
      <c r="B42" t="s">
        <v>56</v>
      </c>
      <c r="C42" s="5">
        <v>506365</v>
      </c>
      <c r="D42" s="5">
        <v>139809</v>
      </c>
      <c r="E42" s="5">
        <v>61469</v>
      </c>
      <c r="F42" s="5">
        <f t="shared" si="0"/>
        <v>305087</v>
      </c>
    </row>
    <row r="43" spans="2:6" ht="12.75">
      <c r="B43" t="s">
        <v>58</v>
      </c>
      <c r="C43" s="5">
        <v>357903</v>
      </c>
      <c r="D43" s="5">
        <v>112207</v>
      </c>
      <c r="E43" s="5">
        <v>12181</v>
      </c>
      <c r="F43" s="5">
        <f t="shared" si="0"/>
        <v>233515</v>
      </c>
    </row>
    <row r="44" spans="3:6" ht="12.75">
      <c r="C44" s="5"/>
      <c r="D44" s="5"/>
      <c r="F44" s="5"/>
    </row>
    <row r="45" spans="2:6" ht="12.75">
      <c r="B45" t="s">
        <v>60</v>
      </c>
      <c r="C45" s="5">
        <v>263644</v>
      </c>
      <c r="D45" s="5">
        <v>125617</v>
      </c>
      <c r="E45" s="5">
        <v>18801</v>
      </c>
      <c r="F45" s="5">
        <f t="shared" si="0"/>
        <v>119226</v>
      </c>
    </row>
    <row r="46" spans="2:6" ht="12.75">
      <c r="B46" t="s">
        <v>62</v>
      </c>
      <c r="C46" s="5">
        <v>367751</v>
      </c>
      <c r="D46" s="5">
        <v>86620</v>
      </c>
      <c r="E46" s="5">
        <v>19933</v>
      </c>
      <c r="F46" s="5">
        <f t="shared" si="0"/>
        <v>261198</v>
      </c>
    </row>
    <row r="47" spans="2:6" ht="12.75">
      <c r="B47" t="s">
        <v>64</v>
      </c>
      <c r="C47" s="5">
        <v>5091336</v>
      </c>
      <c r="D47" s="5">
        <v>2881506</v>
      </c>
      <c r="E47" s="5">
        <v>38680</v>
      </c>
      <c r="F47" s="5">
        <f t="shared" si="0"/>
        <v>2171150</v>
      </c>
    </row>
    <row r="48" spans="2:6" ht="12.75">
      <c r="B48" t="s">
        <v>66</v>
      </c>
      <c r="C48" s="5">
        <v>1240580</v>
      </c>
      <c r="D48" s="5">
        <v>528079</v>
      </c>
      <c r="E48" s="5">
        <v>40239</v>
      </c>
      <c r="F48" s="5">
        <f t="shared" si="0"/>
        <v>672262</v>
      </c>
    </row>
    <row r="49" spans="2:6" ht="12.75">
      <c r="B49" t="s">
        <v>68</v>
      </c>
      <c r="C49" s="5">
        <v>1115068</v>
      </c>
      <c r="D49" s="5">
        <v>349040</v>
      </c>
      <c r="E49" s="5">
        <v>175628</v>
      </c>
      <c r="F49" s="5">
        <f t="shared" si="0"/>
        <v>590400</v>
      </c>
    </row>
    <row r="50" spans="3:6" ht="12.75">
      <c r="C50" s="5"/>
      <c r="D50" s="5"/>
      <c r="F50" s="5"/>
    </row>
    <row r="51" spans="2:6" ht="12.75">
      <c r="B51" t="s">
        <v>70</v>
      </c>
      <c r="C51" s="5">
        <v>530819</v>
      </c>
      <c r="D51" s="5">
        <v>171150</v>
      </c>
      <c r="E51" s="5">
        <v>27188</v>
      </c>
      <c r="F51" s="5">
        <f t="shared" si="0"/>
        <v>332481</v>
      </c>
    </row>
    <row r="52" spans="2:6" ht="12.75">
      <c r="B52" t="s">
        <v>72</v>
      </c>
      <c r="C52" s="5">
        <v>344170</v>
      </c>
      <c r="D52" s="5">
        <v>107965</v>
      </c>
      <c r="E52" s="5">
        <v>12170</v>
      </c>
      <c r="F52" s="5">
        <f t="shared" si="0"/>
        <v>224035</v>
      </c>
    </row>
    <row r="53" spans="2:6" ht="12.75">
      <c r="B53" t="s">
        <v>73</v>
      </c>
      <c r="C53" s="5">
        <v>1081834</v>
      </c>
      <c r="D53" s="5">
        <v>199549</v>
      </c>
      <c r="E53" s="5">
        <v>265491</v>
      </c>
      <c r="F53" s="5">
        <f t="shared" si="0"/>
        <v>616794</v>
      </c>
    </row>
    <row r="54" spans="2:6" ht="12.75">
      <c r="B54" t="s">
        <v>75</v>
      </c>
      <c r="C54" s="5">
        <v>179623</v>
      </c>
      <c r="D54" s="5">
        <v>79745</v>
      </c>
      <c r="E54" s="5">
        <v>6410</v>
      </c>
      <c r="F54" s="5">
        <f t="shared" si="0"/>
        <v>93468</v>
      </c>
    </row>
    <row r="55" spans="2:6" ht="12.75">
      <c r="B55" t="s">
        <v>76</v>
      </c>
      <c r="C55" s="5">
        <v>849863</v>
      </c>
      <c r="D55" s="5">
        <v>352641</v>
      </c>
      <c r="E55" s="5">
        <v>83733</v>
      </c>
      <c r="F55" s="5">
        <f t="shared" si="0"/>
        <v>413489</v>
      </c>
    </row>
    <row r="56" spans="3:6" ht="12.75">
      <c r="C56" s="5"/>
      <c r="D56" s="5"/>
      <c r="F56" s="5"/>
    </row>
    <row r="57" spans="2:6" ht="12.75">
      <c r="B57" t="s">
        <v>78</v>
      </c>
      <c r="C57" s="5">
        <v>906298</v>
      </c>
      <c r="D57" s="5">
        <v>73871</v>
      </c>
      <c r="E57" s="5">
        <v>283110</v>
      </c>
      <c r="F57" s="5">
        <f t="shared" si="0"/>
        <v>549317</v>
      </c>
    </row>
    <row r="58" spans="2:6" ht="12.75">
      <c r="B58" t="s">
        <v>80</v>
      </c>
      <c r="C58" s="5">
        <v>349550</v>
      </c>
      <c r="D58" s="5">
        <v>158457</v>
      </c>
      <c r="E58" s="5">
        <v>16165</v>
      </c>
      <c r="F58" s="5">
        <f t="shared" si="0"/>
        <v>174928</v>
      </c>
    </row>
    <row r="59" spans="2:6" ht="12.75">
      <c r="B59" t="s">
        <v>82</v>
      </c>
      <c r="C59" s="5">
        <v>780152</v>
      </c>
      <c r="D59" s="5">
        <v>211930</v>
      </c>
      <c r="E59" s="5">
        <v>127945</v>
      </c>
      <c r="F59" s="5">
        <f t="shared" si="0"/>
        <v>440277</v>
      </c>
    </row>
    <row r="60" spans="2:6" ht="12.75">
      <c r="B60" t="s">
        <v>84</v>
      </c>
      <c r="C60" s="5">
        <v>527137</v>
      </c>
      <c r="D60" s="5">
        <v>184165</v>
      </c>
      <c r="E60" s="5">
        <v>57493</v>
      </c>
      <c r="F60" s="5">
        <f t="shared" si="0"/>
        <v>285479</v>
      </c>
    </row>
    <row r="61" spans="2:6" ht="12.75">
      <c r="B61" t="s">
        <v>86</v>
      </c>
      <c r="C61" s="5">
        <v>146755</v>
      </c>
      <c r="D61" s="5">
        <v>54012</v>
      </c>
      <c r="E61" s="5">
        <v>9059</v>
      </c>
      <c r="F61" s="5">
        <f t="shared" si="0"/>
        <v>83684</v>
      </c>
    </row>
    <row r="62" spans="3:6" ht="12.75">
      <c r="C62" s="5"/>
      <c r="D62" s="5"/>
      <c r="F62" s="5"/>
    </row>
    <row r="63" spans="2:6" ht="12.75">
      <c r="B63" t="s">
        <v>88</v>
      </c>
      <c r="C63" s="5">
        <v>1714845</v>
      </c>
      <c r="D63" s="5">
        <v>701927</v>
      </c>
      <c r="E63" s="5">
        <v>37113</v>
      </c>
      <c r="F63" s="5">
        <f t="shared" si="0"/>
        <v>975805</v>
      </c>
    </row>
    <row r="64" spans="2:6" ht="12.75">
      <c r="B64" t="s">
        <v>90</v>
      </c>
      <c r="C64" s="5">
        <v>91593</v>
      </c>
      <c r="D64" s="5">
        <v>33882</v>
      </c>
      <c r="E64" s="5">
        <v>5871</v>
      </c>
      <c r="F64" s="5">
        <f t="shared" si="0"/>
        <v>51840</v>
      </c>
    </row>
    <row r="65" spans="2:6" ht="12.75">
      <c r="B65" t="s">
        <v>92</v>
      </c>
      <c r="C65" s="5">
        <v>580245</v>
      </c>
      <c r="D65" s="5">
        <v>112795</v>
      </c>
      <c r="E65" s="5">
        <v>29600</v>
      </c>
      <c r="F65" s="5">
        <f t="shared" si="0"/>
        <v>437850</v>
      </c>
    </row>
    <row r="66" spans="2:6" ht="12.75">
      <c r="B66" t="s">
        <v>94</v>
      </c>
      <c r="C66" s="5">
        <v>136840</v>
      </c>
      <c r="D66" s="5">
        <v>29320</v>
      </c>
      <c r="E66" s="5">
        <v>12823</v>
      </c>
      <c r="F66" s="5">
        <f t="shared" si="0"/>
        <v>94697</v>
      </c>
    </row>
    <row r="67" spans="2:6" ht="12.75">
      <c r="B67" t="s">
        <v>96</v>
      </c>
      <c r="C67" s="5">
        <v>519664</v>
      </c>
      <c r="D67" s="5">
        <v>66989</v>
      </c>
      <c r="E67" s="5">
        <v>72208</v>
      </c>
      <c r="F67" s="5">
        <f t="shared" si="0"/>
        <v>380467</v>
      </c>
    </row>
    <row r="68" spans="3:6" ht="12.75">
      <c r="C68" s="5"/>
      <c r="D68" s="5"/>
      <c r="F68" s="5"/>
    </row>
    <row r="69" spans="2:6" ht="12.75">
      <c r="B69" t="s">
        <v>98</v>
      </c>
      <c r="C69" s="5">
        <v>2172796</v>
      </c>
      <c r="D69" s="5">
        <v>739412</v>
      </c>
      <c r="E69" s="5">
        <v>56607</v>
      </c>
      <c r="F69" s="5">
        <f t="shared" si="0"/>
        <v>1376777</v>
      </c>
    </row>
    <row r="70" spans="2:6" ht="12.75">
      <c r="B70" t="s">
        <v>100</v>
      </c>
      <c r="C70" s="5">
        <v>492029</v>
      </c>
      <c r="D70" s="5">
        <v>319946</v>
      </c>
      <c r="E70" s="5">
        <v>7999</v>
      </c>
      <c r="F70" s="5">
        <f t="shared" si="0"/>
        <v>164084</v>
      </c>
    </row>
    <row r="71" spans="2:6" ht="12.75">
      <c r="B71" t="s">
        <v>102</v>
      </c>
      <c r="C71" s="5">
        <v>1137594</v>
      </c>
      <c r="D71" s="5">
        <v>358467</v>
      </c>
      <c r="E71" s="5">
        <v>98649</v>
      </c>
      <c r="F71" s="5">
        <f t="shared" si="0"/>
        <v>680478</v>
      </c>
    </row>
    <row r="72" spans="2:6" ht="12.75">
      <c r="B72" t="s">
        <v>104</v>
      </c>
      <c r="C72" s="5">
        <v>205201</v>
      </c>
      <c r="D72" s="5">
        <v>64421</v>
      </c>
      <c r="E72" s="5">
        <v>9622</v>
      </c>
      <c r="F72" s="5">
        <f t="shared" si="0"/>
        <v>131158</v>
      </c>
    </row>
    <row r="73" spans="2:6" ht="12.75">
      <c r="B73" t="s">
        <v>106</v>
      </c>
      <c r="C73" s="5">
        <v>841438</v>
      </c>
      <c r="D73" s="5">
        <v>603367</v>
      </c>
      <c r="E73" s="5">
        <v>16569</v>
      </c>
      <c r="F73" s="5">
        <f t="shared" si="0"/>
        <v>221502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72117</v>
      </c>
      <c r="D75" s="5"/>
      <c r="E75" s="5"/>
    </row>
    <row r="76" spans="2:5" ht="12.75">
      <c r="B76" t="s">
        <v>134</v>
      </c>
      <c r="C76" s="5">
        <v>60108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39852651</v>
      </c>
      <c r="D78" s="5">
        <f>SUM(D15:D76)</f>
        <v>13689647</v>
      </c>
      <c r="E78" s="5">
        <f>SUM(E15:E76)</f>
        <v>2833424</v>
      </c>
      <c r="F78" s="5">
        <f>SUM(F15:F76)</f>
        <v>23197355</v>
      </c>
    </row>
    <row r="79" spans="2:3" ht="12.75">
      <c r="B79" t="s">
        <v>135</v>
      </c>
      <c r="C79" s="5">
        <f>C78-C75-C76</f>
        <v>39720426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9"/>
  <sheetViews>
    <sheetView zoomScale="125" zoomScaleNormal="125" zoomScalePageLayoutView="0" workbookViewId="0" topLeftCell="A1">
      <pane ySplit="6105" topLeftCell="A65" activePane="topLeft" state="split"/>
      <selection pane="topLeft" activeCell="H1" sqref="H1:O16384"/>
      <selection pane="bottomLeft" activeCell="D75" sqref="D75"/>
    </sheetView>
  </sheetViews>
  <sheetFormatPr defaultColWidth="11.00390625" defaultRowHeight="12.75"/>
  <cols>
    <col min="1" max="1" width="5.75390625" style="0" customWidth="1"/>
    <col min="2" max="2" width="15.75390625" style="0" customWidth="1"/>
    <col min="7" max="7" width="5.25390625" style="0" customWidth="1"/>
    <col min="12" max="12" width="4.25390625" style="0" customWidth="1"/>
  </cols>
  <sheetData>
    <row r="2" ht="12.75">
      <c r="B2" s="3" t="s">
        <v>124</v>
      </c>
    </row>
    <row r="3" ht="12.75">
      <c r="B3" s="3"/>
    </row>
    <row r="4" ht="12.75">
      <c r="B4" s="3" t="s">
        <v>125</v>
      </c>
    </row>
    <row r="5" ht="12.75">
      <c r="B5" t="s">
        <v>108</v>
      </c>
    </row>
    <row r="6" ht="12.75">
      <c r="B6" t="s">
        <v>0</v>
      </c>
    </row>
    <row r="7" ht="12.75">
      <c r="B7" s="4" t="s">
        <v>1</v>
      </c>
    </row>
    <row r="12" ht="12.75">
      <c r="B12" t="s">
        <v>126</v>
      </c>
    </row>
    <row r="14" spans="2:15" s="7" customFormat="1" ht="38.25"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H14" s="6"/>
      <c r="I14" s="2"/>
      <c r="J14" s="2"/>
      <c r="K14" s="2"/>
      <c r="M14" s="2"/>
      <c r="N14" s="2"/>
      <c r="O14" s="2"/>
    </row>
    <row r="15" spans="2:6" ht="12.75">
      <c r="B15" t="s">
        <v>113</v>
      </c>
      <c r="C15" s="5">
        <v>133742</v>
      </c>
      <c r="D15" s="5">
        <v>68604</v>
      </c>
      <c r="E15" s="5">
        <v>7180</v>
      </c>
      <c r="F15" s="5">
        <f>C15-D15-E15</f>
        <v>57958</v>
      </c>
    </row>
    <row r="16" spans="2:6" ht="12.75">
      <c r="B16" t="s">
        <v>12</v>
      </c>
      <c r="C16" s="5">
        <v>375175</v>
      </c>
      <c r="D16" s="5">
        <v>72597</v>
      </c>
      <c r="E16" s="5">
        <v>27607</v>
      </c>
      <c r="F16" s="5">
        <f aca="true" t="shared" si="0" ref="F16:F73">C16-D16-E16</f>
        <v>274971</v>
      </c>
    </row>
    <row r="17" spans="2:6" ht="12.75">
      <c r="B17" t="s">
        <v>14</v>
      </c>
      <c r="C17" s="5">
        <v>718213</v>
      </c>
      <c r="D17" s="5">
        <v>121832</v>
      </c>
      <c r="E17" s="5">
        <v>73720</v>
      </c>
      <c r="F17" s="5">
        <f t="shared" si="0"/>
        <v>522661</v>
      </c>
    </row>
    <row r="18" spans="2:6" ht="12.75">
      <c r="B18" t="s">
        <v>16</v>
      </c>
      <c r="C18" s="5">
        <v>369447</v>
      </c>
      <c r="D18" s="5">
        <v>86680</v>
      </c>
      <c r="E18" s="5">
        <v>15799</v>
      </c>
      <c r="F18" s="5">
        <f t="shared" si="0"/>
        <v>266968</v>
      </c>
    </row>
    <row r="19" spans="2:6" ht="12.75">
      <c r="B19" t="s">
        <v>18</v>
      </c>
      <c r="C19" s="5">
        <v>252798</v>
      </c>
      <c r="D19" s="5">
        <v>25913</v>
      </c>
      <c r="E19" s="5">
        <v>6593</v>
      </c>
      <c r="F19" s="5">
        <f t="shared" si="0"/>
        <v>220292</v>
      </c>
    </row>
    <row r="20" spans="3:6" ht="12.75">
      <c r="C20" s="5"/>
      <c r="D20" s="5"/>
      <c r="E20" s="5"/>
      <c r="F20" s="5"/>
    </row>
    <row r="21" spans="2:6" ht="12.75">
      <c r="B21" t="s">
        <v>20</v>
      </c>
      <c r="C21" s="5">
        <v>849570</v>
      </c>
      <c r="D21" s="5">
        <v>95238</v>
      </c>
      <c r="E21" s="5">
        <v>32629</v>
      </c>
      <c r="F21" s="5">
        <f t="shared" si="0"/>
        <v>721703</v>
      </c>
    </row>
    <row r="22" spans="2:6" ht="12.75">
      <c r="B22" t="s">
        <v>22</v>
      </c>
      <c r="C22" s="5">
        <v>441732</v>
      </c>
      <c r="D22" s="5">
        <v>157131</v>
      </c>
      <c r="E22" s="5">
        <v>19332</v>
      </c>
      <c r="F22" s="5">
        <f t="shared" si="0"/>
        <v>265269</v>
      </c>
    </row>
    <row r="23" spans="2:6" ht="12.75">
      <c r="B23" t="s">
        <v>24</v>
      </c>
      <c r="C23" s="5">
        <v>2838801</v>
      </c>
      <c r="D23" s="5">
        <v>152655</v>
      </c>
      <c r="E23" s="5">
        <v>121995</v>
      </c>
      <c r="F23" s="5">
        <f t="shared" si="0"/>
        <v>2564151</v>
      </c>
    </row>
    <row r="24" spans="2:6" ht="12.75">
      <c r="B24" t="s">
        <v>26</v>
      </c>
      <c r="C24" s="5">
        <v>388115</v>
      </c>
      <c r="D24" s="5">
        <v>80754</v>
      </c>
      <c r="E24" s="5">
        <v>27716</v>
      </c>
      <c r="F24" s="5">
        <f t="shared" si="0"/>
        <v>279645</v>
      </c>
    </row>
    <row r="25" spans="2:6" ht="12.75">
      <c r="B25" t="s">
        <v>28</v>
      </c>
      <c r="C25" s="5">
        <v>556759</v>
      </c>
      <c r="D25" s="5">
        <v>45960</v>
      </c>
      <c r="E25" s="5">
        <v>20962</v>
      </c>
      <c r="F25" s="5">
        <f t="shared" si="0"/>
        <v>489837</v>
      </c>
    </row>
    <row r="26" spans="3:6" ht="12.75">
      <c r="C26" s="5"/>
      <c r="D26" s="5"/>
      <c r="E26" s="5"/>
      <c r="F26" s="5"/>
    </row>
    <row r="27" spans="2:6" ht="12.75">
      <c r="B27" t="s">
        <v>30</v>
      </c>
      <c r="C27" s="5">
        <v>812680</v>
      </c>
      <c r="D27" s="5">
        <v>114951</v>
      </c>
      <c r="E27" s="5">
        <v>130210</v>
      </c>
      <c r="F27" s="5">
        <f t="shared" si="0"/>
        <v>567519</v>
      </c>
    </row>
    <row r="28" spans="2:6" ht="12.75">
      <c r="B28" t="s">
        <v>32</v>
      </c>
      <c r="C28" s="5">
        <v>342649</v>
      </c>
      <c r="D28" s="5">
        <v>61440</v>
      </c>
      <c r="E28" s="5">
        <v>24874</v>
      </c>
      <c r="F28" s="5">
        <f t="shared" si="0"/>
        <v>256335</v>
      </c>
    </row>
    <row r="29" spans="2:6" ht="12.75">
      <c r="B29" t="s">
        <v>34</v>
      </c>
      <c r="C29" s="5">
        <v>589365</v>
      </c>
      <c r="D29" s="5">
        <v>37080</v>
      </c>
      <c r="E29" s="5">
        <v>53683</v>
      </c>
      <c r="F29" s="5">
        <f t="shared" si="0"/>
        <v>498602</v>
      </c>
    </row>
    <row r="30" spans="2:6" ht="12.75">
      <c r="B30" t="s">
        <v>36</v>
      </c>
      <c r="C30" s="5">
        <v>803507</v>
      </c>
      <c r="D30" s="5">
        <v>189671</v>
      </c>
      <c r="E30" s="5">
        <v>30539</v>
      </c>
      <c r="F30" s="5">
        <f t="shared" si="0"/>
        <v>583297</v>
      </c>
    </row>
    <row r="31" spans="2:6" ht="12.75">
      <c r="B31" t="s">
        <v>38</v>
      </c>
      <c r="C31" s="5">
        <v>1035619</v>
      </c>
      <c r="D31" s="5">
        <v>173661</v>
      </c>
      <c r="E31" s="5">
        <v>70254</v>
      </c>
      <c r="F31" s="5">
        <f t="shared" si="0"/>
        <v>791704</v>
      </c>
    </row>
    <row r="32" spans="3:6" ht="12.75">
      <c r="C32" s="5"/>
      <c r="D32" s="5"/>
      <c r="E32" s="5"/>
      <c r="F32" s="5"/>
    </row>
    <row r="33" spans="2:6" ht="12.75">
      <c r="B33" t="s">
        <v>40</v>
      </c>
      <c r="C33" s="5">
        <v>328554</v>
      </c>
      <c r="D33" s="5">
        <v>26113</v>
      </c>
      <c r="E33" s="5">
        <v>7705</v>
      </c>
      <c r="F33" s="5">
        <f t="shared" si="0"/>
        <v>294736</v>
      </c>
    </row>
    <row r="34" spans="2:6" ht="12.75">
      <c r="B34" t="s">
        <v>42</v>
      </c>
      <c r="C34" s="5">
        <v>351645</v>
      </c>
      <c r="D34" s="5">
        <v>32242</v>
      </c>
      <c r="E34" s="5">
        <v>17310</v>
      </c>
      <c r="F34" s="5">
        <f t="shared" si="0"/>
        <v>302093</v>
      </c>
    </row>
    <row r="35" spans="2:6" ht="12.75">
      <c r="B35" t="s">
        <v>44</v>
      </c>
      <c r="C35" s="5">
        <v>777112</v>
      </c>
      <c r="D35" s="5">
        <v>155065</v>
      </c>
      <c r="E35" s="5">
        <v>26144</v>
      </c>
      <c r="F35" s="5">
        <f t="shared" si="0"/>
        <v>595903</v>
      </c>
    </row>
    <row r="36" spans="2:6" ht="12.75">
      <c r="B36" t="s">
        <v>46</v>
      </c>
      <c r="C36" s="5">
        <v>189585</v>
      </c>
      <c r="D36" s="5">
        <v>21434</v>
      </c>
      <c r="E36" s="5">
        <v>3124</v>
      </c>
      <c r="F36" s="5">
        <f t="shared" si="0"/>
        <v>165027</v>
      </c>
    </row>
    <row r="37" spans="2:6" ht="12.75">
      <c r="B37" t="s">
        <v>48</v>
      </c>
      <c r="C37" s="5">
        <v>473951</v>
      </c>
      <c r="D37" s="5">
        <v>131637</v>
      </c>
      <c r="E37" s="5">
        <v>31870</v>
      </c>
      <c r="F37" s="5">
        <f t="shared" si="0"/>
        <v>310444</v>
      </c>
    </row>
    <row r="38" spans="3:6" ht="12.75">
      <c r="C38" s="5"/>
      <c r="D38" s="5"/>
      <c r="E38" s="5"/>
      <c r="F38" s="5"/>
    </row>
    <row r="39" spans="2:6" ht="12.75">
      <c r="B39" t="s">
        <v>50</v>
      </c>
      <c r="C39" s="5">
        <v>404517</v>
      </c>
      <c r="D39" s="5">
        <v>74823</v>
      </c>
      <c r="E39" s="5">
        <v>13298</v>
      </c>
      <c r="F39" s="5">
        <f t="shared" si="0"/>
        <v>316396</v>
      </c>
    </row>
    <row r="40" spans="2:6" ht="12.75">
      <c r="B40" t="s">
        <v>52</v>
      </c>
      <c r="C40" s="5">
        <v>234014</v>
      </c>
      <c r="D40" s="5">
        <v>22635</v>
      </c>
      <c r="E40" s="5">
        <v>10050</v>
      </c>
      <c r="F40" s="5">
        <f t="shared" si="0"/>
        <v>201329</v>
      </c>
    </row>
    <row r="41" spans="2:6" ht="12.75">
      <c r="B41" t="s">
        <v>54</v>
      </c>
      <c r="C41" s="5">
        <v>746941</v>
      </c>
      <c r="D41" s="5">
        <v>64553</v>
      </c>
      <c r="E41" s="5">
        <v>60526</v>
      </c>
      <c r="F41" s="5">
        <f t="shared" si="0"/>
        <v>621862</v>
      </c>
    </row>
    <row r="42" spans="2:6" ht="12.75">
      <c r="B42" t="s">
        <v>56</v>
      </c>
      <c r="C42" s="5">
        <v>591130</v>
      </c>
      <c r="D42" s="5">
        <v>72135</v>
      </c>
      <c r="E42" s="5">
        <v>37201</v>
      </c>
      <c r="F42" s="5">
        <f t="shared" si="0"/>
        <v>481794</v>
      </c>
    </row>
    <row r="43" spans="2:6" ht="12.75">
      <c r="B43" t="s">
        <v>58</v>
      </c>
      <c r="C43" s="5">
        <v>334567</v>
      </c>
      <c r="D43" s="5">
        <v>61822</v>
      </c>
      <c r="E43" s="5">
        <v>7358</v>
      </c>
      <c r="F43" s="5">
        <f t="shared" si="0"/>
        <v>265387</v>
      </c>
    </row>
    <row r="44" spans="3:6" ht="12.75">
      <c r="C44" s="5"/>
      <c r="D44" s="5"/>
      <c r="E44" s="5"/>
      <c r="F44" s="5"/>
    </row>
    <row r="45" spans="2:6" ht="12.75">
      <c r="B45" t="s">
        <v>60</v>
      </c>
      <c r="C45" s="5">
        <v>231177</v>
      </c>
      <c r="D45" s="5">
        <v>59373</v>
      </c>
      <c r="E45" s="5">
        <v>14457</v>
      </c>
      <c r="F45" s="5">
        <f t="shared" si="0"/>
        <v>157347</v>
      </c>
    </row>
    <row r="46" spans="2:6" ht="12.75">
      <c r="B46" t="s">
        <v>62</v>
      </c>
      <c r="C46" s="5">
        <v>491955</v>
      </c>
      <c r="D46" s="5">
        <v>57786</v>
      </c>
      <c r="E46" s="5">
        <v>21185</v>
      </c>
      <c r="F46" s="5">
        <f t="shared" si="0"/>
        <v>412984</v>
      </c>
    </row>
    <row r="47" spans="2:6" ht="12.75">
      <c r="B47" t="s">
        <v>64</v>
      </c>
      <c r="C47" s="5">
        <v>2510217</v>
      </c>
      <c r="D47" s="5">
        <v>2177123</v>
      </c>
      <c r="E47" s="5">
        <v>25841</v>
      </c>
      <c r="F47" s="5">
        <f t="shared" si="0"/>
        <v>307253</v>
      </c>
    </row>
    <row r="48" spans="2:6" ht="12.75">
      <c r="B48" t="s">
        <v>66</v>
      </c>
      <c r="C48" s="5">
        <v>781690</v>
      </c>
      <c r="D48" s="5">
        <v>296432</v>
      </c>
      <c r="E48" s="5">
        <v>42753</v>
      </c>
      <c r="F48" s="5">
        <f t="shared" si="0"/>
        <v>442505</v>
      </c>
    </row>
    <row r="49" spans="2:6" ht="12.75">
      <c r="B49" t="s">
        <v>68</v>
      </c>
      <c r="C49" s="5">
        <v>803086</v>
      </c>
      <c r="D49" s="5">
        <v>249771</v>
      </c>
      <c r="E49" s="5">
        <v>122387</v>
      </c>
      <c r="F49" s="5">
        <f t="shared" si="0"/>
        <v>430928</v>
      </c>
    </row>
    <row r="50" spans="3:6" ht="12.75">
      <c r="C50" s="5"/>
      <c r="D50" s="5"/>
      <c r="E50" s="5"/>
      <c r="F50" s="5"/>
    </row>
    <row r="51" spans="2:6" ht="12.75">
      <c r="B51" t="s">
        <v>70</v>
      </c>
      <c r="C51" s="5">
        <v>406838</v>
      </c>
      <c r="D51" s="5">
        <v>93429</v>
      </c>
      <c r="E51" s="5">
        <v>16000</v>
      </c>
      <c r="F51" s="5">
        <f t="shared" si="0"/>
        <v>297409</v>
      </c>
    </row>
    <row r="52" spans="2:6" ht="12.75">
      <c r="B52" t="s">
        <v>72</v>
      </c>
      <c r="C52" s="5">
        <v>488241</v>
      </c>
      <c r="D52" s="5">
        <v>62381</v>
      </c>
      <c r="E52" s="5">
        <v>10115</v>
      </c>
      <c r="F52" s="5">
        <f t="shared" si="0"/>
        <v>415745</v>
      </c>
    </row>
    <row r="53" spans="2:6" ht="12.75">
      <c r="B53" t="s">
        <v>73</v>
      </c>
      <c r="C53" s="5">
        <v>994670</v>
      </c>
      <c r="D53" s="5">
        <v>124407</v>
      </c>
      <c r="E53" s="5">
        <v>122357</v>
      </c>
      <c r="F53" s="5">
        <f t="shared" si="0"/>
        <v>747906</v>
      </c>
    </row>
    <row r="54" spans="2:6" ht="12.75">
      <c r="B54" t="s">
        <v>75</v>
      </c>
      <c r="C54" s="5">
        <v>237426</v>
      </c>
      <c r="D54" s="5">
        <v>47902</v>
      </c>
      <c r="E54" s="5">
        <v>7539</v>
      </c>
      <c r="F54" s="5">
        <f t="shared" si="0"/>
        <v>181985</v>
      </c>
    </row>
    <row r="55" spans="2:6" ht="12.75">
      <c r="B55" t="s">
        <v>76</v>
      </c>
      <c r="C55" s="5">
        <v>459433</v>
      </c>
      <c r="D55" s="5">
        <v>192088</v>
      </c>
      <c r="E55" s="5">
        <v>32137</v>
      </c>
      <c r="F55" s="5">
        <f t="shared" si="0"/>
        <v>235208</v>
      </c>
    </row>
    <row r="56" spans="3:6" ht="12.75">
      <c r="C56" s="5"/>
      <c r="D56" s="5"/>
      <c r="E56" s="5"/>
      <c r="F56" s="5"/>
    </row>
    <row r="57" spans="2:6" ht="12.75">
      <c r="B57" t="s">
        <v>78</v>
      </c>
      <c r="C57" s="5">
        <v>715181</v>
      </c>
      <c r="D57" s="5">
        <v>50575</v>
      </c>
      <c r="E57" s="5">
        <v>145411</v>
      </c>
      <c r="F57" s="5">
        <f t="shared" si="0"/>
        <v>519195</v>
      </c>
    </row>
    <row r="58" spans="2:6" ht="12.75">
      <c r="B58" t="s">
        <v>80</v>
      </c>
      <c r="C58" s="5">
        <v>415893</v>
      </c>
      <c r="D58" s="5">
        <v>87338</v>
      </c>
      <c r="E58" s="5">
        <v>16631</v>
      </c>
      <c r="F58" s="5">
        <f t="shared" si="0"/>
        <v>311924</v>
      </c>
    </row>
    <row r="59" spans="2:6" ht="12.75">
      <c r="B59" t="s">
        <v>82</v>
      </c>
      <c r="C59" s="5">
        <v>506744</v>
      </c>
      <c r="D59" s="5">
        <v>130597</v>
      </c>
      <c r="E59" s="5">
        <v>55761</v>
      </c>
      <c r="F59" s="5">
        <f t="shared" si="0"/>
        <v>320386</v>
      </c>
    </row>
    <row r="60" spans="2:6" ht="12.75">
      <c r="B60" t="s">
        <v>84</v>
      </c>
      <c r="C60" s="5">
        <v>432148</v>
      </c>
      <c r="D60" s="5">
        <v>114430</v>
      </c>
      <c r="E60" s="5">
        <v>30930</v>
      </c>
      <c r="F60" s="5">
        <f t="shared" si="0"/>
        <v>286788</v>
      </c>
    </row>
    <row r="61" spans="2:6" ht="12.75">
      <c r="B61" t="s">
        <v>86</v>
      </c>
      <c r="C61" s="5">
        <v>201794</v>
      </c>
      <c r="D61" s="5">
        <v>32092</v>
      </c>
      <c r="E61" s="5">
        <v>6696</v>
      </c>
      <c r="F61" s="5">
        <f t="shared" si="0"/>
        <v>163006</v>
      </c>
    </row>
    <row r="62" spans="3:6" ht="12.75">
      <c r="C62" s="5"/>
      <c r="D62" s="5"/>
      <c r="E62" s="5"/>
      <c r="F62" s="5"/>
    </row>
    <row r="63" spans="2:6" ht="12.75">
      <c r="B63" t="s">
        <v>88</v>
      </c>
      <c r="C63" s="5">
        <v>1244153</v>
      </c>
      <c r="D63" s="5">
        <v>441869</v>
      </c>
      <c r="E63" s="5">
        <v>50491</v>
      </c>
      <c r="F63" s="5">
        <f t="shared" si="0"/>
        <v>751793</v>
      </c>
    </row>
    <row r="64" spans="2:6" ht="12.75">
      <c r="B64" t="s">
        <v>90</v>
      </c>
      <c r="C64" s="5">
        <v>152426</v>
      </c>
      <c r="D64" s="5">
        <v>19484</v>
      </c>
      <c r="E64" s="5">
        <v>4009</v>
      </c>
      <c r="F64" s="5">
        <f t="shared" si="0"/>
        <v>128933</v>
      </c>
    </row>
    <row r="65" spans="2:6" ht="12.75">
      <c r="B65" t="s">
        <v>92</v>
      </c>
      <c r="C65" s="5">
        <v>363472</v>
      </c>
      <c r="D65" s="5">
        <v>42203</v>
      </c>
      <c r="E65" s="5">
        <v>43789</v>
      </c>
      <c r="F65" s="5">
        <f t="shared" si="0"/>
        <v>277480</v>
      </c>
    </row>
    <row r="66" spans="2:6" ht="12.75">
      <c r="B66" t="s">
        <v>94</v>
      </c>
      <c r="C66" s="5">
        <v>223758</v>
      </c>
      <c r="D66" s="5">
        <v>19658</v>
      </c>
      <c r="E66" s="5">
        <v>10166</v>
      </c>
      <c r="F66" s="5">
        <f t="shared" si="0"/>
        <v>193934</v>
      </c>
    </row>
    <row r="67" spans="2:6" ht="12.75">
      <c r="B67" t="s">
        <v>96</v>
      </c>
      <c r="C67" s="5">
        <v>532583</v>
      </c>
      <c r="D67" s="5">
        <v>40660</v>
      </c>
      <c r="E67" s="5">
        <v>32137</v>
      </c>
      <c r="F67" s="5">
        <f t="shared" si="0"/>
        <v>459786</v>
      </c>
    </row>
    <row r="68" spans="3:6" ht="12.75">
      <c r="C68" s="5"/>
      <c r="D68" s="5"/>
      <c r="E68" s="5"/>
      <c r="F68" s="5"/>
    </row>
    <row r="69" spans="2:6" ht="12.75">
      <c r="B69" t="s">
        <v>98</v>
      </c>
      <c r="C69" s="5">
        <v>1438043</v>
      </c>
      <c r="D69" s="5">
        <v>501777</v>
      </c>
      <c r="E69" s="5">
        <v>40536</v>
      </c>
      <c r="F69" s="5">
        <f t="shared" si="0"/>
        <v>895730</v>
      </c>
    </row>
    <row r="70" spans="2:6" ht="12.75">
      <c r="B70" t="s">
        <v>100</v>
      </c>
      <c r="C70" s="5">
        <v>367392</v>
      </c>
      <c r="D70" s="5">
        <v>150959</v>
      </c>
      <c r="E70" s="5">
        <v>5999</v>
      </c>
      <c r="F70" s="5">
        <f t="shared" si="0"/>
        <v>210434</v>
      </c>
    </row>
    <row r="71" spans="2:6" ht="12.75">
      <c r="B71" t="s">
        <v>102</v>
      </c>
      <c r="C71" s="5">
        <v>751014</v>
      </c>
      <c r="D71" s="5">
        <v>294174</v>
      </c>
      <c r="E71" s="5">
        <v>77354</v>
      </c>
      <c r="F71" s="5">
        <f t="shared" si="0"/>
        <v>379486</v>
      </c>
    </row>
    <row r="72" spans="2:6" ht="12.75">
      <c r="B72" t="s">
        <v>104</v>
      </c>
      <c r="C72" s="5">
        <v>309142</v>
      </c>
      <c r="D72" s="5">
        <v>42040</v>
      </c>
      <c r="E72" s="5">
        <v>10457</v>
      </c>
      <c r="F72" s="5">
        <f t="shared" si="0"/>
        <v>256645</v>
      </c>
    </row>
    <row r="73" spans="2:6" ht="12.75">
      <c r="B73" t="s">
        <v>106</v>
      </c>
      <c r="C73" s="5">
        <v>641115</v>
      </c>
      <c r="D73" s="5">
        <v>303975</v>
      </c>
      <c r="E73" s="5">
        <v>17740</v>
      </c>
      <c r="F73" s="5">
        <f t="shared" si="0"/>
        <v>319400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64728</v>
      </c>
      <c r="D75" s="5"/>
      <c r="E75" s="5"/>
    </row>
    <row r="76" spans="2:5" ht="12.75">
      <c r="B76" t="s">
        <v>134</v>
      </c>
      <c r="C76" s="5">
        <v>72430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30776937</v>
      </c>
      <c r="D78" s="5">
        <f>SUM(D15:D76)</f>
        <v>7779149</v>
      </c>
      <c r="E78" s="5">
        <f>SUM(E15:E76)</f>
        <v>1840557</v>
      </c>
      <c r="F78" s="5">
        <f>SUM(F15:F76)</f>
        <v>21020073</v>
      </c>
    </row>
    <row r="79" spans="2:3" ht="12.75">
      <c r="B79" t="s">
        <v>135</v>
      </c>
      <c r="C79" s="5">
        <f>C78-C75-C76</f>
        <v>30639779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pane ySplit="6495" topLeftCell="A67" activePane="topLeft" state="split"/>
      <selection pane="topLeft" activeCell="H1" sqref="H1:O16384"/>
      <selection pane="bottomLeft" activeCell="M91" sqref="M91"/>
    </sheetView>
  </sheetViews>
  <sheetFormatPr defaultColWidth="11.00390625" defaultRowHeight="12.75"/>
  <cols>
    <col min="1" max="1" width="6.125" style="0" customWidth="1"/>
    <col min="7" max="7" width="4.75390625" style="0" customWidth="1"/>
    <col min="12" max="12" width="4.25390625" style="0" customWidth="1"/>
  </cols>
  <sheetData>
    <row r="2" ht="12.75">
      <c r="B2" s="3" t="s">
        <v>137</v>
      </c>
    </row>
    <row r="3" ht="12.75">
      <c r="B3" s="3"/>
    </row>
    <row r="4" ht="12.75">
      <c r="B4" s="3" t="s">
        <v>136</v>
      </c>
    </row>
    <row r="5" ht="12.75">
      <c r="B5" t="s">
        <v>108</v>
      </c>
    </row>
    <row r="6" ht="12.75">
      <c r="B6" t="s">
        <v>138</v>
      </c>
    </row>
    <row r="7" ht="12.75">
      <c r="B7" s="4" t="s">
        <v>1</v>
      </c>
    </row>
    <row r="12" ht="12.75">
      <c r="B12" t="s">
        <v>126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199777</v>
      </c>
      <c r="D15" s="5">
        <v>132963</v>
      </c>
      <c r="E15" s="5">
        <v>15362</v>
      </c>
      <c r="F15" s="5">
        <f>C15-D15-E15</f>
        <v>51452</v>
      </c>
    </row>
    <row r="16" spans="2:6" ht="12.75">
      <c r="B16" t="s">
        <v>12</v>
      </c>
      <c r="C16" s="5">
        <v>340720</v>
      </c>
      <c r="D16" s="5">
        <v>93062</v>
      </c>
      <c r="E16" s="5">
        <v>22368</v>
      </c>
      <c r="F16" s="5">
        <f aca="true" t="shared" si="0" ref="F16:F73">C16-D16-E16</f>
        <v>225290</v>
      </c>
    </row>
    <row r="17" spans="2:6" ht="12.75">
      <c r="B17" t="s">
        <v>14</v>
      </c>
      <c r="C17" s="5">
        <v>922027</v>
      </c>
      <c r="D17" s="5">
        <v>181550</v>
      </c>
      <c r="E17" s="5">
        <v>123716</v>
      </c>
      <c r="F17" s="5">
        <f t="shared" si="0"/>
        <v>616761</v>
      </c>
    </row>
    <row r="18" spans="2:6" ht="12.75">
      <c r="B18" t="s">
        <v>16</v>
      </c>
      <c r="C18" s="5">
        <v>377639</v>
      </c>
      <c r="D18" s="5">
        <v>114298</v>
      </c>
      <c r="E18" s="5">
        <v>16381</v>
      </c>
      <c r="F18" s="5">
        <f t="shared" si="0"/>
        <v>246960</v>
      </c>
    </row>
    <row r="19" spans="2:6" ht="12.75">
      <c r="B19" t="s">
        <v>18</v>
      </c>
      <c r="C19" s="5">
        <v>211556</v>
      </c>
      <c r="D19" s="5">
        <v>30080</v>
      </c>
      <c r="E19" s="5">
        <v>6295</v>
      </c>
      <c r="F19" s="5">
        <f t="shared" si="0"/>
        <v>175181</v>
      </c>
    </row>
    <row r="20" spans="3:6" ht="12.75">
      <c r="C20" s="5"/>
      <c r="D20" s="5"/>
      <c r="E20" s="5"/>
      <c r="F20" s="5"/>
    </row>
    <row r="21" spans="2:6" ht="12.75">
      <c r="B21" t="s">
        <v>20</v>
      </c>
      <c r="C21" s="5">
        <v>701709</v>
      </c>
      <c r="D21" s="5">
        <v>100551</v>
      </c>
      <c r="E21" s="5">
        <v>38153</v>
      </c>
      <c r="F21" s="5">
        <f t="shared" si="0"/>
        <v>563005</v>
      </c>
    </row>
    <row r="22" spans="2:6" ht="12.75">
      <c r="B22" t="s">
        <v>22</v>
      </c>
      <c r="C22" s="5">
        <v>532946</v>
      </c>
      <c r="D22" s="5">
        <v>217525</v>
      </c>
      <c r="E22" s="5">
        <v>23071</v>
      </c>
      <c r="F22" s="5">
        <f t="shared" si="0"/>
        <v>292350</v>
      </c>
    </row>
    <row r="23" spans="2:6" ht="12.75">
      <c r="B23" t="s">
        <v>24</v>
      </c>
      <c r="C23" s="5">
        <v>3915010</v>
      </c>
      <c r="D23" s="5">
        <v>1741979</v>
      </c>
      <c r="E23" s="5">
        <v>240630</v>
      </c>
      <c r="F23" s="5">
        <f t="shared" si="0"/>
        <v>1932401</v>
      </c>
    </row>
    <row r="24" spans="2:6" ht="12.75">
      <c r="B24" t="s">
        <v>26</v>
      </c>
      <c r="C24" s="5">
        <v>361181</v>
      </c>
      <c r="D24" s="5">
        <v>116797</v>
      </c>
      <c r="E24" s="5">
        <v>34092</v>
      </c>
      <c r="F24" s="5">
        <f t="shared" si="0"/>
        <v>210292</v>
      </c>
    </row>
    <row r="25" spans="2:6" ht="12.75">
      <c r="B25" t="s">
        <v>28</v>
      </c>
      <c r="C25" s="5">
        <v>467687</v>
      </c>
      <c r="D25" s="5">
        <v>55341</v>
      </c>
      <c r="E25" s="5">
        <v>26051</v>
      </c>
      <c r="F25" s="5">
        <f t="shared" si="0"/>
        <v>386295</v>
      </c>
    </row>
    <row r="26" spans="3:6" ht="12.75">
      <c r="C26" s="5"/>
      <c r="D26" s="5"/>
      <c r="E26" s="5"/>
      <c r="F26" s="5"/>
    </row>
    <row r="27" spans="2:6" ht="12.75">
      <c r="B27" t="s">
        <v>30</v>
      </c>
      <c r="C27" s="5">
        <v>878602</v>
      </c>
      <c r="D27" s="5">
        <v>134342</v>
      </c>
      <c r="E27" s="5">
        <v>149337</v>
      </c>
      <c r="F27" s="5">
        <f t="shared" si="0"/>
        <v>594923</v>
      </c>
    </row>
    <row r="28" spans="2:6" ht="12.75">
      <c r="B28" t="s">
        <v>32</v>
      </c>
      <c r="C28" s="5">
        <v>386516</v>
      </c>
      <c r="D28" s="5">
        <v>92777</v>
      </c>
      <c r="E28" s="5">
        <v>33306</v>
      </c>
      <c r="F28" s="5">
        <f t="shared" si="0"/>
        <v>260433</v>
      </c>
    </row>
    <row r="29" spans="2:6" ht="12.75">
      <c r="B29" t="s">
        <v>34</v>
      </c>
      <c r="C29" s="5">
        <v>512821</v>
      </c>
      <c r="D29" s="5">
        <v>41036</v>
      </c>
      <c r="E29" s="5">
        <v>53674</v>
      </c>
      <c r="F29" s="5">
        <f t="shared" si="0"/>
        <v>418111</v>
      </c>
    </row>
    <row r="30" spans="2:6" ht="12.75">
      <c r="B30" t="s">
        <v>36</v>
      </c>
      <c r="C30" s="5">
        <v>731317</v>
      </c>
      <c r="D30" s="5">
        <v>232343</v>
      </c>
      <c r="E30" s="5">
        <v>26701</v>
      </c>
      <c r="F30" s="5">
        <f t="shared" si="0"/>
        <v>472273</v>
      </c>
    </row>
    <row r="31" spans="2:6" ht="12.75">
      <c r="B31" t="s">
        <v>38</v>
      </c>
      <c r="C31" s="5">
        <v>1030745</v>
      </c>
      <c r="D31" s="5">
        <v>189467</v>
      </c>
      <c r="E31" s="5">
        <v>80194</v>
      </c>
      <c r="F31" s="5">
        <f t="shared" si="0"/>
        <v>761084</v>
      </c>
    </row>
    <row r="32" spans="3:6" ht="12.75">
      <c r="C32" s="5"/>
      <c r="D32" s="5"/>
      <c r="E32" s="5"/>
      <c r="F32" s="5"/>
    </row>
    <row r="33" spans="2:6" ht="12.75">
      <c r="B33" t="s">
        <v>40</v>
      </c>
      <c r="C33" s="5">
        <v>251619</v>
      </c>
      <c r="D33" s="5">
        <v>33571</v>
      </c>
      <c r="E33" s="5">
        <v>7978</v>
      </c>
      <c r="F33" s="5">
        <f t="shared" si="0"/>
        <v>210070</v>
      </c>
    </row>
    <row r="34" spans="2:6" ht="12.75">
      <c r="B34" t="s">
        <v>42</v>
      </c>
      <c r="C34" s="5">
        <v>412357</v>
      </c>
      <c r="D34" s="5">
        <v>47747</v>
      </c>
      <c r="E34" s="5">
        <v>21363</v>
      </c>
      <c r="F34" s="5">
        <f t="shared" si="0"/>
        <v>343247</v>
      </c>
    </row>
    <row r="35" spans="2:6" ht="12.75">
      <c r="B35" t="s">
        <v>44</v>
      </c>
      <c r="C35" s="5">
        <v>741659</v>
      </c>
      <c r="D35" s="5">
        <v>186160</v>
      </c>
      <c r="E35" s="5">
        <v>21866</v>
      </c>
      <c r="F35" s="5">
        <f t="shared" si="0"/>
        <v>533633</v>
      </c>
    </row>
    <row r="36" spans="2:6" ht="12.75">
      <c r="B36" t="s">
        <v>46</v>
      </c>
      <c r="C36" s="5">
        <v>149804</v>
      </c>
      <c r="D36" s="5">
        <v>31640</v>
      </c>
      <c r="E36" s="5">
        <v>3173</v>
      </c>
      <c r="F36" s="5">
        <f t="shared" si="0"/>
        <v>114991</v>
      </c>
    </row>
    <row r="37" spans="2:6" ht="12.75">
      <c r="B37" t="s">
        <v>48</v>
      </c>
      <c r="C37" s="5">
        <v>626049</v>
      </c>
      <c r="D37" s="5">
        <v>161293</v>
      </c>
      <c r="E37" s="5">
        <v>37229</v>
      </c>
      <c r="F37" s="5">
        <f t="shared" si="0"/>
        <v>427527</v>
      </c>
    </row>
    <row r="38" spans="3:6" ht="12.75">
      <c r="C38" s="5"/>
      <c r="D38" s="5"/>
      <c r="E38" s="5"/>
      <c r="F38" s="5"/>
    </row>
    <row r="39" spans="2:6" ht="12.75">
      <c r="B39" t="s">
        <v>50</v>
      </c>
      <c r="C39" s="5">
        <v>403405</v>
      </c>
      <c r="D39" s="5">
        <v>96347</v>
      </c>
      <c r="E39" s="5">
        <v>13221</v>
      </c>
      <c r="F39" s="5">
        <f t="shared" si="0"/>
        <v>293837</v>
      </c>
    </row>
    <row r="40" spans="2:6" ht="12.75">
      <c r="B40" t="s">
        <v>52</v>
      </c>
      <c r="C40" s="5">
        <v>221761</v>
      </c>
      <c r="D40" s="5">
        <v>31552</v>
      </c>
      <c r="E40" s="5">
        <v>12959</v>
      </c>
      <c r="F40" s="5">
        <f t="shared" si="0"/>
        <v>177250</v>
      </c>
    </row>
    <row r="41" spans="2:6" ht="12.75">
      <c r="B41" t="s">
        <v>54</v>
      </c>
      <c r="C41" s="5">
        <v>668206</v>
      </c>
      <c r="D41" s="5">
        <v>77317</v>
      </c>
      <c r="E41" s="5">
        <v>51883</v>
      </c>
      <c r="F41" s="5">
        <f t="shared" si="0"/>
        <v>539006</v>
      </c>
    </row>
    <row r="42" spans="2:6" ht="12.75">
      <c r="B42" t="s">
        <v>56</v>
      </c>
      <c r="C42" s="5">
        <v>562766</v>
      </c>
      <c r="D42" s="5">
        <v>105243</v>
      </c>
      <c r="E42" s="5">
        <v>46614</v>
      </c>
      <c r="F42" s="5">
        <f t="shared" si="0"/>
        <v>410909</v>
      </c>
    </row>
    <row r="43" spans="2:6" ht="12.75">
      <c r="B43" t="s">
        <v>58</v>
      </c>
      <c r="C43" s="5">
        <v>347101</v>
      </c>
      <c r="D43" s="5">
        <v>88897</v>
      </c>
      <c r="E43" s="5">
        <v>10313</v>
      </c>
      <c r="F43" s="5">
        <f t="shared" si="0"/>
        <v>247891</v>
      </c>
    </row>
    <row r="44" spans="3:6" ht="12.75">
      <c r="C44" s="5"/>
      <c r="D44" s="5"/>
      <c r="E44" s="5"/>
      <c r="F44" s="5"/>
    </row>
    <row r="45" spans="2:6" ht="12.75">
      <c r="B45" t="s">
        <v>60</v>
      </c>
      <c r="C45" s="5">
        <v>234628</v>
      </c>
      <c r="D45" s="5">
        <v>82821</v>
      </c>
      <c r="E45" s="5">
        <v>16391</v>
      </c>
      <c r="F45" s="5">
        <f t="shared" si="0"/>
        <v>135416</v>
      </c>
    </row>
    <row r="46" spans="2:6" ht="12.75">
      <c r="B46" t="s">
        <v>62</v>
      </c>
      <c r="C46" s="5">
        <v>423064</v>
      </c>
      <c r="D46" s="5">
        <v>63604</v>
      </c>
      <c r="E46" s="5">
        <v>19669</v>
      </c>
      <c r="F46" s="5">
        <f t="shared" si="0"/>
        <v>339791</v>
      </c>
    </row>
    <row r="47" spans="2:6" ht="12.75">
      <c r="B47" t="s">
        <v>64</v>
      </c>
      <c r="C47" s="5">
        <v>3761348</v>
      </c>
      <c r="D47" s="5">
        <v>3190941</v>
      </c>
      <c r="E47" s="5">
        <v>28720</v>
      </c>
      <c r="F47" s="5">
        <f t="shared" si="0"/>
        <v>541687</v>
      </c>
    </row>
    <row r="48" spans="2:6" ht="12.75">
      <c r="B48" t="s">
        <v>66</v>
      </c>
      <c r="C48" s="5">
        <v>853579</v>
      </c>
      <c r="D48" s="5">
        <v>361282</v>
      </c>
      <c r="E48" s="5">
        <v>41276</v>
      </c>
      <c r="F48" s="5">
        <f t="shared" si="0"/>
        <v>451021</v>
      </c>
    </row>
    <row r="49" spans="2:6" ht="12.75">
      <c r="B49" t="s">
        <v>68</v>
      </c>
      <c r="C49" s="5">
        <v>832047</v>
      </c>
      <c r="D49" s="5">
        <v>243687</v>
      </c>
      <c r="E49" s="5">
        <v>143466</v>
      </c>
      <c r="F49" s="5">
        <f t="shared" si="0"/>
        <v>444894</v>
      </c>
    </row>
    <row r="50" spans="3:6" ht="12.75">
      <c r="C50" s="5"/>
      <c r="D50" s="5"/>
      <c r="E50" s="5"/>
      <c r="F50" s="5"/>
    </row>
    <row r="51" spans="2:6" ht="12.75">
      <c r="B51" t="s">
        <v>70</v>
      </c>
      <c r="C51" s="5">
        <v>466593</v>
      </c>
      <c r="D51" s="5">
        <v>145026</v>
      </c>
      <c r="E51" s="5">
        <v>21121</v>
      </c>
      <c r="F51" s="5">
        <f t="shared" si="0"/>
        <v>300446</v>
      </c>
    </row>
    <row r="52" spans="2:6" ht="12.75">
      <c r="B52" t="s">
        <v>72</v>
      </c>
      <c r="C52" s="5">
        <v>441260</v>
      </c>
      <c r="D52" s="5">
        <v>73145</v>
      </c>
      <c r="E52" s="5">
        <v>10515</v>
      </c>
      <c r="F52" s="5">
        <f t="shared" si="0"/>
        <v>357600</v>
      </c>
    </row>
    <row r="53" spans="2:6" ht="12.75">
      <c r="B53" t="s">
        <v>73</v>
      </c>
      <c r="C53" s="5">
        <v>1052048</v>
      </c>
      <c r="D53" s="5">
        <v>152453</v>
      </c>
      <c r="E53" s="5">
        <v>184698</v>
      </c>
      <c r="F53" s="5">
        <f t="shared" si="0"/>
        <v>714897</v>
      </c>
    </row>
    <row r="54" spans="2:6" ht="12.75">
      <c r="B54" t="s">
        <v>75</v>
      </c>
      <c r="C54" s="5">
        <v>201532</v>
      </c>
      <c r="D54" s="5">
        <v>56816</v>
      </c>
      <c r="E54" s="5">
        <v>7399</v>
      </c>
      <c r="F54" s="5">
        <f t="shared" si="0"/>
        <v>137317</v>
      </c>
    </row>
    <row r="55" spans="2:6" ht="12.75">
      <c r="B55" t="s">
        <v>76</v>
      </c>
      <c r="C55" s="5">
        <v>548984</v>
      </c>
      <c r="D55" s="5">
        <v>263407</v>
      </c>
      <c r="E55" s="5">
        <v>43316</v>
      </c>
      <c r="F55" s="5">
        <f t="shared" si="0"/>
        <v>242261</v>
      </c>
    </row>
    <row r="56" spans="3:6" ht="12.75">
      <c r="C56" s="5"/>
      <c r="D56" s="5"/>
      <c r="E56" s="5"/>
      <c r="F56" s="5"/>
    </row>
    <row r="57" spans="2:6" ht="12.75">
      <c r="B57" t="s">
        <v>78</v>
      </c>
      <c r="C57" s="5">
        <v>781334</v>
      </c>
      <c r="D57" s="5">
        <v>52562</v>
      </c>
      <c r="E57" s="5">
        <v>198815</v>
      </c>
      <c r="F57" s="5">
        <f t="shared" si="0"/>
        <v>529957</v>
      </c>
    </row>
    <row r="58" spans="2:6" ht="12.75">
      <c r="B58" t="s">
        <v>80</v>
      </c>
      <c r="C58" s="5">
        <v>380133</v>
      </c>
      <c r="D58" s="5">
        <v>122241</v>
      </c>
      <c r="E58" s="5">
        <v>17949</v>
      </c>
      <c r="F58" s="5">
        <f t="shared" si="0"/>
        <v>239943</v>
      </c>
    </row>
    <row r="59" spans="2:6" ht="12.75">
      <c r="B59" t="s">
        <v>82</v>
      </c>
      <c r="C59" s="5">
        <v>576458</v>
      </c>
      <c r="D59" s="5">
        <v>142305</v>
      </c>
      <c r="E59" s="5">
        <v>77704</v>
      </c>
      <c r="F59" s="5">
        <f t="shared" si="0"/>
        <v>356449</v>
      </c>
    </row>
    <row r="60" spans="2:6" ht="12.75">
      <c r="B60" t="s">
        <v>84</v>
      </c>
      <c r="C60" s="5">
        <v>469077</v>
      </c>
      <c r="D60" s="5">
        <v>148845</v>
      </c>
      <c r="E60" s="5">
        <v>43362</v>
      </c>
      <c r="F60" s="5">
        <f t="shared" si="0"/>
        <v>276870</v>
      </c>
    </row>
    <row r="61" spans="2:6" ht="12.75">
      <c r="B61" t="s">
        <v>86</v>
      </c>
      <c r="C61" s="5">
        <v>162106</v>
      </c>
      <c r="D61" s="5">
        <v>40816</v>
      </c>
      <c r="E61" s="5">
        <v>6663</v>
      </c>
      <c r="F61" s="5">
        <f t="shared" si="0"/>
        <v>114627</v>
      </c>
    </row>
    <row r="62" spans="3:6" ht="12.75">
      <c r="C62" s="5"/>
      <c r="D62" s="5"/>
      <c r="E62" s="5"/>
      <c r="F62" s="5"/>
    </row>
    <row r="63" spans="2:6" ht="12.75">
      <c r="B63" t="s">
        <v>88</v>
      </c>
      <c r="C63" s="5">
        <v>1336669</v>
      </c>
      <c r="D63" s="5">
        <v>545002</v>
      </c>
      <c r="E63" s="5">
        <v>36106</v>
      </c>
      <c r="F63" s="5">
        <f t="shared" si="0"/>
        <v>755561</v>
      </c>
    </row>
    <row r="64" spans="2:6" ht="12.75">
      <c r="B64" t="s">
        <v>90</v>
      </c>
      <c r="C64" s="5">
        <v>117462</v>
      </c>
      <c r="D64" s="5">
        <v>24355</v>
      </c>
      <c r="E64" s="5">
        <v>4845</v>
      </c>
      <c r="F64" s="5">
        <f t="shared" si="0"/>
        <v>88262</v>
      </c>
    </row>
    <row r="65" spans="2:6" ht="12.75">
      <c r="B65" t="s">
        <v>92</v>
      </c>
      <c r="C65" s="5">
        <v>433138</v>
      </c>
      <c r="D65" s="5">
        <v>77275</v>
      </c>
      <c r="E65" s="5">
        <v>46695</v>
      </c>
      <c r="F65" s="5">
        <f t="shared" si="0"/>
        <v>309168</v>
      </c>
    </row>
    <row r="66" spans="2:6" ht="12.75">
      <c r="B66" t="s">
        <v>94</v>
      </c>
      <c r="C66" s="5">
        <v>173861</v>
      </c>
      <c r="D66" s="5">
        <v>20668</v>
      </c>
      <c r="E66" s="5">
        <v>10851</v>
      </c>
      <c r="F66" s="5">
        <f t="shared" si="0"/>
        <v>142342</v>
      </c>
    </row>
    <row r="67" spans="2:6" ht="12.75">
      <c r="B67" t="s">
        <v>96</v>
      </c>
      <c r="C67" s="5">
        <v>477732</v>
      </c>
      <c r="D67" s="5">
        <v>44190</v>
      </c>
      <c r="E67" s="5">
        <v>45412</v>
      </c>
      <c r="F67" s="5">
        <f t="shared" si="0"/>
        <v>388130</v>
      </c>
    </row>
    <row r="68" spans="3:6" ht="12.75">
      <c r="C68" s="5"/>
      <c r="D68" s="5"/>
      <c r="E68" s="5"/>
      <c r="F68" s="5"/>
    </row>
    <row r="69" spans="2:6" ht="12.75">
      <c r="B69" t="s">
        <v>98</v>
      </c>
      <c r="C69" s="5">
        <v>1769552</v>
      </c>
      <c r="D69" s="5">
        <v>648003</v>
      </c>
      <c r="E69" s="5">
        <v>47391</v>
      </c>
      <c r="F69" s="5">
        <f t="shared" si="0"/>
        <v>1074158</v>
      </c>
    </row>
    <row r="70" spans="2:6" ht="12.75">
      <c r="B70" t="s">
        <v>100</v>
      </c>
      <c r="C70" s="5">
        <v>413026</v>
      </c>
      <c r="D70" s="5">
        <v>233974</v>
      </c>
      <c r="E70" s="5">
        <v>6665</v>
      </c>
      <c r="F70" s="5">
        <f t="shared" si="0"/>
        <v>172387</v>
      </c>
    </row>
    <row r="71" spans="2:6" ht="12.75">
      <c r="B71" t="s">
        <v>102</v>
      </c>
      <c r="C71" s="5">
        <v>1041461</v>
      </c>
      <c r="D71" s="5">
        <v>405908</v>
      </c>
      <c r="E71" s="5">
        <v>109185</v>
      </c>
      <c r="F71" s="5">
        <f t="shared" si="0"/>
        <v>526368</v>
      </c>
    </row>
    <row r="72" spans="2:6" ht="12.75">
      <c r="B72" t="s">
        <v>104</v>
      </c>
      <c r="C72" s="5">
        <v>258527</v>
      </c>
      <c r="D72" s="5">
        <v>48691</v>
      </c>
      <c r="E72" s="5">
        <v>9752</v>
      </c>
      <c r="F72" s="5">
        <f t="shared" si="0"/>
        <v>200084</v>
      </c>
    </row>
    <row r="73" spans="2:6" ht="12.75">
      <c r="B73" t="s">
        <v>106</v>
      </c>
      <c r="C73" s="5">
        <v>757433</v>
      </c>
      <c r="D73" s="5">
        <v>469366</v>
      </c>
      <c r="E73" s="5">
        <v>16915</v>
      </c>
      <c r="F73" s="5">
        <f t="shared" si="0"/>
        <v>271152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62607</v>
      </c>
      <c r="D75" s="5"/>
      <c r="E75" s="5"/>
    </row>
    <row r="76" spans="2:5" ht="12.75">
      <c r="B76" t="s">
        <v>134</v>
      </c>
      <c r="C76" s="5">
        <v>60843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34041482</v>
      </c>
      <c r="D78" s="5">
        <f>SUM(D15:D76)</f>
        <v>11991261</v>
      </c>
      <c r="E78" s="5">
        <f>SUM(E15:E76)</f>
        <v>2310811</v>
      </c>
      <c r="F78" s="5">
        <f>SUM(F15:F76)</f>
        <v>19615960</v>
      </c>
    </row>
    <row r="79" spans="2:3" ht="12.75">
      <c r="B79" t="s">
        <v>135</v>
      </c>
      <c r="C79" s="5">
        <f>C78-C75-C76</f>
        <v>33918032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">
      <selection activeCell="H1" sqref="H1:O16384"/>
    </sheetView>
  </sheetViews>
  <sheetFormatPr defaultColWidth="11.00390625" defaultRowHeight="12.75"/>
  <cols>
    <col min="1" max="1" width="5.25390625" style="0" customWidth="1"/>
    <col min="7" max="7" width="6.125" style="0" customWidth="1"/>
    <col min="12" max="12" width="4.375" style="0" customWidth="1"/>
  </cols>
  <sheetData>
    <row r="2" ht="12.75">
      <c r="B2" s="3" t="s">
        <v>139</v>
      </c>
    </row>
    <row r="3" ht="12.75">
      <c r="B3" s="3"/>
    </row>
    <row r="4" ht="12.75">
      <c r="B4" s="3" t="s">
        <v>140</v>
      </c>
    </row>
    <row r="5" ht="12.75">
      <c r="B5" s="3" t="s">
        <v>141</v>
      </c>
    </row>
    <row r="6" ht="12.75">
      <c r="B6" s="3" t="s">
        <v>142</v>
      </c>
    </row>
    <row r="7" ht="12.75">
      <c r="B7" s="4"/>
    </row>
    <row r="12" ht="12.75">
      <c r="B12" t="s">
        <v>126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257850</v>
      </c>
      <c r="D15" s="5">
        <v>189533</v>
      </c>
      <c r="E15" s="5">
        <v>20896</v>
      </c>
      <c r="F15" s="5">
        <f>C15-D15-E15</f>
        <v>47421</v>
      </c>
    </row>
    <row r="16" spans="2:6" ht="12.75">
      <c r="B16" t="s">
        <v>12</v>
      </c>
      <c r="C16" s="5">
        <v>339373</v>
      </c>
      <c r="D16" s="5">
        <v>116484</v>
      </c>
      <c r="E16" s="5">
        <v>23184</v>
      </c>
      <c r="F16" s="5">
        <f aca="true" t="shared" si="0" ref="F16:F73">C16-D16-E16</f>
        <v>199705</v>
      </c>
    </row>
    <row r="17" spans="2:6" ht="12.75">
      <c r="B17" t="s">
        <v>14</v>
      </c>
      <c r="C17" s="5">
        <v>1149181</v>
      </c>
      <c r="D17" s="5">
        <v>245963</v>
      </c>
      <c r="E17" s="5">
        <v>164779</v>
      </c>
      <c r="F17" s="5">
        <f t="shared" si="0"/>
        <v>738439</v>
      </c>
    </row>
    <row r="18" spans="2:6" ht="12.75">
      <c r="B18" t="s">
        <v>16</v>
      </c>
      <c r="C18" s="5">
        <v>410831</v>
      </c>
      <c r="D18" s="5">
        <v>140745</v>
      </c>
      <c r="E18" s="5">
        <v>17415</v>
      </c>
      <c r="F18" s="5">
        <f t="shared" si="0"/>
        <v>252671</v>
      </c>
    </row>
    <row r="19" spans="2:6" ht="12.75">
      <c r="B19" t="s">
        <v>18</v>
      </c>
      <c r="C19" s="5">
        <v>183586</v>
      </c>
      <c r="D19" s="5">
        <v>40173</v>
      </c>
      <c r="E19" s="5">
        <v>6604</v>
      </c>
      <c r="F19" s="5">
        <f t="shared" si="0"/>
        <v>136809</v>
      </c>
    </row>
    <row r="20" spans="3:6" ht="12.75">
      <c r="C20" s="5"/>
      <c r="D20" s="5"/>
      <c r="E20" s="5"/>
      <c r="F20" s="5"/>
    </row>
    <row r="21" spans="2:6" ht="12.75">
      <c r="B21" t="s">
        <v>20</v>
      </c>
      <c r="C21" s="5">
        <v>643519</v>
      </c>
      <c r="D21" s="5">
        <v>111456</v>
      </c>
      <c r="E21" s="5">
        <v>41027</v>
      </c>
      <c r="F21" s="5">
        <f t="shared" si="0"/>
        <v>491036</v>
      </c>
    </row>
    <row r="22" spans="2:6" ht="12.75">
      <c r="B22" t="s">
        <v>22</v>
      </c>
      <c r="C22" s="5">
        <v>655909</v>
      </c>
      <c r="D22" s="5">
        <v>290372</v>
      </c>
      <c r="E22" s="5">
        <v>24208</v>
      </c>
      <c r="F22" s="5">
        <f t="shared" si="0"/>
        <v>341329</v>
      </c>
    </row>
    <row r="23" spans="2:6" ht="12.75">
      <c r="B23" t="s">
        <v>24</v>
      </c>
      <c r="C23" s="5">
        <v>4623204</v>
      </c>
      <c r="D23" s="5">
        <v>1752627</v>
      </c>
      <c r="E23" s="5">
        <v>295074</v>
      </c>
      <c r="F23" s="5">
        <f t="shared" si="0"/>
        <v>2575503</v>
      </c>
    </row>
    <row r="24" spans="2:6" ht="12.75">
      <c r="B24" t="s">
        <v>26</v>
      </c>
      <c r="C24" s="5">
        <v>363523</v>
      </c>
      <c r="D24" s="5">
        <v>152545</v>
      </c>
      <c r="E24" s="5">
        <v>37026</v>
      </c>
      <c r="F24" s="5">
        <f t="shared" si="0"/>
        <v>173952</v>
      </c>
    </row>
    <row r="25" spans="2:6" ht="12.75">
      <c r="B25" t="s">
        <v>28</v>
      </c>
      <c r="C25" s="5">
        <v>421449</v>
      </c>
      <c r="D25" s="5">
        <v>65758</v>
      </c>
      <c r="E25" s="5">
        <v>31201</v>
      </c>
      <c r="F25" s="5">
        <f t="shared" si="0"/>
        <v>324490</v>
      </c>
    </row>
    <row r="26" spans="3:6" ht="12.75">
      <c r="C26" s="5"/>
      <c r="D26" s="5"/>
      <c r="E26" s="5"/>
      <c r="F26" s="5"/>
    </row>
    <row r="27" spans="2:6" ht="12.75">
      <c r="B27" t="s">
        <v>30</v>
      </c>
      <c r="C27" s="5">
        <v>988388</v>
      </c>
      <c r="D27" s="5">
        <v>156711</v>
      </c>
      <c r="E27" s="5">
        <v>175653</v>
      </c>
      <c r="F27" s="5">
        <f t="shared" si="0"/>
        <v>656024</v>
      </c>
    </row>
    <row r="28" spans="2:6" ht="12.75">
      <c r="B28" t="s">
        <v>32</v>
      </c>
      <c r="C28" s="5">
        <v>431893</v>
      </c>
      <c r="D28" s="5">
        <v>124487</v>
      </c>
      <c r="E28" s="5">
        <v>38532</v>
      </c>
      <c r="F28" s="5">
        <f t="shared" si="0"/>
        <v>268874</v>
      </c>
    </row>
    <row r="29" spans="2:6" ht="12.75">
      <c r="B29" t="s">
        <v>34</v>
      </c>
      <c r="C29" s="5">
        <v>475129</v>
      </c>
      <c r="D29" s="5">
        <v>50151</v>
      </c>
      <c r="E29" s="5">
        <v>50190</v>
      </c>
      <c r="F29" s="5">
        <f t="shared" si="0"/>
        <v>374788</v>
      </c>
    </row>
    <row r="30" spans="2:6" ht="12.75">
      <c r="B30" t="s">
        <v>36</v>
      </c>
      <c r="C30" s="5">
        <v>720823</v>
      </c>
      <c r="D30" s="5">
        <v>279386</v>
      </c>
      <c r="E30" s="5">
        <v>26215</v>
      </c>
      <c r="F30" s="5">
        <f t="shared" si="0"/>
        <v>415222</v>
      </c>
    </row>
    <row r="31" spans="2:6" ht="12.75">
      <c r="B31" t="s">
        <v>38</v>
      </c>
      <c r="C31" s="5">
        <v>1093121</v>
      </c>
      <c r="D31" s="5">
        <v>231721</v>
      </c>
      <c r="E31" s="5">
        <v>87691</v>
      </c>
      <c r="F31" s="5">
        <f t="shared" si="0"/>
        <v>773709</v>
      </c>
    </row>
    <row r="32" spans="3:6" ht="12.75">
      <c r="C32" s="5"/>
      <c r="D32" s="5"/>
      <c r="E32" s="5"/>
      <c r="F32" s="5"/>
    </row>
    <row r="33" spans="2:6" ht="12.75">
      <c r="B33" t="s">
        <v>40</v>
      </c>
      <c r="C33" s="5">
        <v>215975</v>
      </c>
      <c r="D33" s="5">
        <v>40007</v>
      </c>
      <c r="E33" s="5">
        <v>9613</v>
      </c>
      <c r="F33" s="5">
        <f t="shared" si="0"/>
        <v>166355</v>
      </c>
    </row>
    <row r="34" spans="2:6" ht="12.75">
      <c r="B34" t="s">
        <v>42</v>
      </c>
      <c r="C34" s="5">
        <v>467000</v>
      </c>
      <c r="D34" s="5">
        <v>86624</v>
      </c>
      <c r="E34" s="5">
        <v>25072</v>
      </c>
      <c r="F34" s="5">
        <f t="shared" si="0"/>
        <v>355304</v>
      </c>
    </row>
    <row r="35" spans="2:6" ht="12.75">
      <c r="B35" t="s">
        <v>44</v>
      </c>
      <c r="C35" s="5">
        <v>758618</v>
      </c>
      <c r="D35" s="5">
        <v>246642</v>
      </c>
      <c r="E35" s="5">
        <v>20007</v>
      </c>
      <c r="F35" s="5">
        <f t="shared" si="0"/>
        <v>491969</v>
      </c>
    </row>
    <row r="36" spans="2:6" ht="12.75">
      <c r="B36" t="s">
        <v>46</v>
      </c>
      <c r="C36" s="5">
        <v>143473</v>
      </c>
      <c r="D36" s="5">
        <v>55137</v>
      </c>
      <c r="E36" s="5">
        <v>4014</v>
      </c>
      <c r="F36" s="5">
        <f t="shared" si="0"/>
        <v>84322</v>
      </c>
    </row>
    <row r="37" spans="2:6" ht="12.75">
      <c r="B37" t="s">
        <v>48</v>
      </c>
      <c r="C37" s="5">
        <v>694681</v>
      </c>
      <c r="D37" s="5">
        <v>172303</v>
      </c>
      <c r="E37" s="5">
        <v>36919</v>
      </c>
      <c r="F37" s="5">
        <f t="shared" si="0"/>
        <v>485459</v>
      </c>
    </row>
    <row r="38" spans="3:6" ht="12.75">
      <c r="C38" s="5"/>
      <c r="D38" s="5"/>
      <c r="E38" s="5"/>
      <c r="F38" s="5"/>
    </row>
    <row r="39" spans="2:6" ht="12.75">
      <c r="B39" t="s">
        <v>50</v>
      </c>
      <c r="C39" s="5">
        <v>418584</v>
      </c>
      <c r="D39" s="5">
        <v>127822</v>
      </c>
      <c r="E39" s="5">
        <v>16098</v>
      </c>
      <c r="F39" s="5">
        <f t="shared" si="0"/>
        <v>274664</v>
      </c>
    </row>
    <row r="40" spans="2:6" ht="12.75">
      <c r="B40" t="s">
        <v>52</v>
      </c>
      <c r="C40" s="5">
        <v>214907</v>
      </c>
      <c r="D40" s="5">
        <v>41455</v>
      </c>
      <c r="E40" s="5">
        <v>14536</v>
      </c>
      <c r="F40" s="5">
        <f t="shared" si="0"/>
        <v>158916</v>
      </c>
    </row>
    <row r="41" spans="2:6" ht="12.75">
      <c r="B41" t="s">
        <v>54</v>
      </c>
      <c r="C41" s="5">
        <v>639821</v>
      </c>
      <c r="D41" s="5">
        <v>95783</v>
      </c>
      <c r="E41" s="5">
        <v>55122</v>
      </c>
      <c r="F41" s="5">
        <f t="shared" si="0"/>
        <v>488916</v>
      </c>
    </row>
    <row r="42" spans="2:6" ht="12.75">
      <c r="B42" t="s">
        <v>56</v>
      </c>
      <c r="C42" s="5">
        <v>523607</v>
      </c>
      <c r="D42" s="5">
        <v>127095</v>
      </c>
      <c r="E42" s="5">
        <v>53763</v>
      </c>
      <c r="F42" s="5">
        <f t="shared" si="0"/>
        <v>342749</v>
      </c>
    </row>
    <row r="43" spans="2:6" ht="12.75">
      <c r="B43" t="s">
        <v>58</v>
      </c>
      <c r="C43" s="5">
        <v>353160</v>
      </c>
      <c r="D43" s="5">
        <v>106814</v>
      </c>
      <c r="E43" s="5">
        <v>11046</v>
      </c>
      <c r="F43" s="5">
        <f t="shared" si="0"/>
        <v>235300</v>
      </c>
    </row>
    <row r="44" spans="3:6" ht="12.75">
      <c r="C44" s="5"/>
      <c r="D44" s="5"/>
      <c r="E44" s="5"/>
      <c r="F44" s="5"/>
    </row>
    <row r="45" spans="2:6" ht="12.75">
      <c r="B45" t="s">
        <v>60</v>
      </c>
      <c r="C45" s="5">
        <v>254349</v>
      </c>
      <c r="D45" s="5">
        <v>109536</v>
      </c>
      <c r="E45" s="5">
        <v>17857</v>
      </c>
      <c r="F45" s="5">
        <f t="shared" si="0"/>
        <v>126956</v>
      </c>
    </row>
    <row r="46" spans="2:6" ht="12.75">
      <c r="B46" t="s">
        <v>62</v>
      </c>
      <c r="C46" s="5">
        <v>405365</v>
      </c>
      <c r="D46" s="5">
        <v>72574</v>
      </c>
      <c r="E46" s="5">
        <v>20257</v>
      </c>
      <c r="F46" s="5">
        <f t="shared" si="0"/>
        <v>312534</v>
      </c>
    </row>
    <row r="47" spans="2:6" ht="12.75">
      <c r="B47" t="s">
        <v>64</v>
      </c>
      <c r="C47" s="5">
        <v>4686895</v>
      </c>
      <c r="D47" s="5">
        <v>3158818</v>
      </c>
      <c r="E47" s="5">
        <v>35619</v>
      </c>
      <c r="F47" s="5">
        <f t="shared" si="0"/>
        <v>1492458</v>
      </c>
    </row>
    <row r="48" spans="2:6" ht="12.75">
      <c r="B48" t="s">
        <v>66</v>
      </c>
      <c r="C48" s="5">
        <v>1025609</v>
      </c>
      <c r="D48" s="5">
        <v>502232</v>
      </c>
      <c r="E48" s="5">
        <v>35765</v>
      </c>
      <c r="F48" s="5">
        <f t="shared" si="0"/>
        <v>487612</v>
      </c>
    </row>
    <row r="49" spans="2:6" ht="12.75">
      <c r="B49" t="s">
        <v>68</v>
      </c>
      <c r="C49" s="5">
        <v>955487</v>
      </c>
      <c r="D49" s="5">
        <v>284585</v>
      </c>
      <c r="E49" s="5">
        <v>167936</v>
      </c>
      <c r="F49" s="5">
        <f t="shared" si="0"/>
        <v>502966</v>
      </c>
    </row>
    <row r="50" spans="3:6" ht="12.75">
      <c r="C50" s="5"/>
      <c r="D50" s="5"/>
      <c r="E50" s="5"/>
      <c r="F50" s="5"/>
    </row>
    <row r="51" spans="2:6" ht="12.75">
      <c r="B51" t="s">
        <v>70</v>
      </c>
      <c r="C51" s="5">
        <v>509002</v>
      </c>
      <c r="D51" s="5">
        <v>177906</v>
      </c>
      <c r="E51" s="5">
        <v>24953</v>
      </c>
      <c r="F51" s="5">
        <f t="shared" si="0"/>
        <v>306143</v>
      </c>
    </row>
    <row r="52" spans="2:6" ht="12.75">
      <c r="B52" t="s">
        <v>72</v>
      </c>
      <c r="C52" s="5">
        <v>430159</v>
      </c>
      <c r="D52" s="5">
        <v>94346</v>
      </c>
      <c r="E52" s="5">
        <v>11039</v>
      </c>
      <c r="F52" s="5">
        <f t="shared" si="0"/>
        <v>324774</v>
      </c>
    </row>
    <row r="53" spans="2:6" ht="12.75">
      <c r="B53" t="s">
        <v>73</v>
      </c>
      <c r="C53" s="5">
        <v>1129556</v>
      </c>
      <c r="D53" s="5">
        <v>184473</v>
      </c>
      <c r="E53" s="5">
        <v>256433</v>
      </c>
      <c r="F53" s="5">
        <f t="shared" si="0"/>
        <v>688650</v>
      </c>
    </row>
    <row r="54" spans="2:6" ht="12.75">
      <c r="B54" t="s">
        <v>75</v>
      </c>
      <c r="C54" s="5">
        <v>188479</v>
      </c>
      <c r="D54" s="5">
        <v>71716</v>
      </c>
      <c r="E54" s="5">
        <v>7176</v>
      </c>
      <c r="F54" s="5">
        <f t="shared" si="0"/>
        <v>109587</v>
      </c>
    </row>
    <row r="55" spans="2:6" ht="12.75">
      <c r="B55" t="s">
        <v>76</v>
      </c>
      <c r="C55" s="5">
        <v>708762</v>
      </c>
      <c r="D55" s="5">
        <v>360098</v>
      </c>
      <c r="E55" s="5">
        <v>62509</v>
      </c>
      <c r="F55" s="5">
        <f t="shared" si="0"/>
        <v>286155</v>
      </c>
    </row>
    <row r="56" spans="3:6" ht="12.75">
      <c r="C56" s="5"/>
      <c r="D56" s="5"/>
      <c r="E56" s="5"/>
      <c r="F56" s="5"/>
    </row>
    <row r="57" spans="2:6" ht="12.75">
      <c r="B57" t="s">
        <v>78</v>
      </c>
      <c r="C57" s="5">
        <v>883267</v>
      </c>
      <c r="D57" s="5">
        <v>64184</v>
      </c>
      <c r="E57" s="5">
        <v>261331</v>
      </c>
      <c r="F57" s="5">
        <f t="shared" si="0"/>
        <v>557752</v>
      </c>
    </row>
    <row r="58" spans="2:6" ht="12.75">
      <c r="B58" t="s">
        <v>80</v>
      </c>
      <c r="C58" s="5">
        <v>364305</v>
      </c>
      <c r="D58" s="5">
        <v>153981</v>
      </c>
      <c r="E58" s="5">
        <v>17298</v>
      </c>
      <c r="F58" s="5">
        <f t="shared" si="0"/>
        <v>193026</v>
      </c>
    </row>
    <row r="59" spans="2:6" ht="12.75">
      <c r="B59" t="s">
        <v>82</v>
      </c>
      <c r="C59" s="5">
        <v>658884</v>
      </c>
      <c r="D59" s="5">
        <v>185899</v>
      </c>
      <c r="E59" s="5">
        <v>106146</v>
      </c>
      <c r="F59" s="5">
        <f t="shared" si="0"/>
        <v>366839</v>
      </c>
    </row>
    <row r="60" spans="2:6" ht="12.75">
      <c r="B60" t="s">
        <v>84</v>
      </c>
      <c r="C60" s="5">
        <v>513115</v>
      </c>
      <c r="D60" s="5">
        <v>179694</v>
      </c>
      <c r="E60" s="5">
        <v>56490</v>
      </c>
      <c r="F60" s="5">
        <f t="shared" si="0"/>
        <v>276931</v>
      </c>
    </row>
    <row r="61" spans="2:6" ht="12.75">
      <c r="B61" t="s">
        <v>86</v>
      </c>
      <c r="C61" s="5">
        <v>149361</v>
      </c>
      <c r="D61" s="5">
        <v>50759</v>
      </c>
      <c r="E61" s="5">
        <v>9049</v>
      </c>
      <c r="F61" s="5">
        <f t="shared" si="0"/>
        <v>89553</v>
      </c>
    </row>
    <row r="62" spans="3:6" ht="12.75">
      <c r="C62" s="5"/>
      <c r="D62" s="5"/>
      <c r="E62" s="5"/>
      <c r="F62" s="5"/>
    </row>
    <row r="63" spans="2:6" ht="12.75">
      <c r="B63" t="s">
        <v>88</v>
      </c>
      <c r="C63" s="5">
        <v>1478311</v>
      </c>
      <c r="D63" s="5">
        <v>645817</v>
      </c>
      <c r="E63" s="5">
        <v>34703</v>
      </c>
      <c r="F63" s="5">
        <f t="shared" si="0"/>
        <v>797791</v>
      </c>
    </row>
    <row r="64" spans="2:6" ht="12.75">
      <c r="B64" t="s">
        <v>90</v>
      </c>
      <c r="C64" s="5">
        <v>100719</v>
      </c>
      <c r="D64" s="5">
        <v>30326</v>
      </c>
      <c r="E64" s="5">
        <v>5727</v>
      </c>
      <c r="F64" s="5">
        <f t="shared" si="0"/>
        <v>64666</v>
      </c>
    </row>
    <row r="65" spans="2:6" ht="12.75">
      <c r="B65" t="s">
        <v>92</v>
      </c>
      <c r="C65" s="5">
        <v>513050</v>
      </c>
      <c r="D65" s="5">
        <v>109112</v>
      </c>
      <c r="E65" s="5">
        <v>31188</v>
      </c>
      <c r="F65" s="5">
        <f t="shared" si="0"/>
        <v>372750</v>
      </c>
    </row>
    <row r="66" spans="2:6" ht="12.75">
      <c r="B66" t="s">
        <v>94</v>
      </c>
      <c r="C66" s="5">
        <v>153457</v>
      </c>
      <c r="D66" s="5">
        <v>25935</v>
      </c>
      <c r="E66" s="5">
        <v>11651</v>
      </c>
      <c r="F66" s="5">
        <f t="shared" si="0"/>
        <v>115871</v>
      </c>
    </row>
    <row r="67" spans="2:6" ht="12.75">
      <c r="B67" t="s">
        <v>96</v>
      </c>
      <c r="C67" s="5">
        <v>474634</v>
      </c>
      <c r="D67" s="5">
        <v>54335</v>
      </c>
      <c r="E67" s="5">
        <v>64840</v>
      </c>
      <c r="F67" s="5">
        <f t="shared" si="0"/>
        <v>355459</v>
      </c>
    </row>
    <row r="68" spans="3:6" ht="12.75">
      <c r="C68" s="5"/>
      <c r="D68" s="5"/>
      <c r="E68" s="5"/>
      <c r="F68" s="5"/>
    </row>
    <row r="69" spans="2:6" ht="12.75">
      <c r="B69" t="s">
        <v>98</v>
      </c>
      <c r="C69" s="5">
        <v>2065704</v>
      </c>
      <c r="D69" s="5">
        <v>744748</v>
      </c>
      <c r="E69" s="5">
        <v>55294</v>
      </c>
      <c r="F69" s="5">
        <f t="shared" si="0"/>
        <v>1265662</v>
      </c>
    </row>
    <row r="70" spans="2:6" ht="12.75">
      <c r="B70" t="s">
        <v>100</v>
      </c>
      <c r="C70" s="5">
        <v>481786</v>
      </c>
      <c r="D70" s="5">
        <v>320293</v>
      </c>
      <c r="E70" s="5">
        <v>6798</v>
      </c>
      <c r="F70" s="5">
        <f t="shared" si="0"/>
        <v>154695</v>
      </c>
    </row>
    <row r="71" spans="2:6" ht="12.75">
      <c r="B71" t="s">
        <v>102</v>
      </c>
      <c r="C71" s="5">
        <v>1189278</v>
      </c>
      <c r="D71" s="5">
        <v>433115</v>
      </c>
      <c r="E71" s="5">
        <v>118615</v>
      </c>
      <c r="F71" s="5">
        <f t="shared" si="0"/>
        <v>637548</v>
      </c>
    </row>
    <row r="72" spans="2:6" ht="12.75">
      <c r="B72" t="s">
        <v>104</v>
      </c>
      <c r="C72" s="5">
        <v>227771</v>
      </c>
      <c r="D72" s="5">
        <v>58560</v>
      </c>
      <c r="E72" s="5">
        <v>9765</v>
      </c>
      <c r="F72" s="5">
        <f t="shared" si="0"/>
        <v>159446</v>
      </c>
    </row>
    <row r="73" spans="2:6" ht="12.75">
      <c r="B73" t="s">
        <v>106</v>
      </c>
      <c r="C73" s="5">
        <v>828588</v>
      </c>
      <c r="D73" s="5">
        <v>571855</v>
      </c>
      <c r="E73" s="5">
        <v>17660</v>
      </c>
      <c r="F73" s="5">
        <f t="shared" si="0"/>
        <v>239073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65264</v>
      </c>
      <c r="D75" s="5"/>
      <c r="E75" s="5"/>
    </row>
    <row r="76" spans="2:5" ht="12.75">
      <c r="B76" t="s">
        <v>134</v>
      </c>
      <c r="C76" s="5">
        <v>53593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37682355</v>
      </c>
      <c r="D78" s="5">
        <f>SUM(D15:D76)</f>
        <v>13692691</v>
      </c>
      <c r="E78" s="5">
        <f>SUM(E15:E76)</f>
        <v>2731984</v>
      </c>
      <c r="F78" s="5">
        <f>SUM(F15:F76)</f>
        <v>21138823</v>
      </c>
    </row>
    <row r="79" spans="2:3" ht="12.75">
      <c r="B79" t="s">
        <v>135</v>
      </c>
      <c r="C79" s="5">
        <f>C78-C75-C76</f>
        <v>37563498</v>
      </c>
    </row>
    <row r="82" ht="12.75">
      <c r="C82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selection activeCell="H1" sqref="H1:O16384"/>
    </sheetView>
  </sheetViews>
  <sheetFormatPr defaultColWidth="11.00390625" defaultRowHeight="12.75"/>
  <sheetData>
    <row r="2" ht="12.75">
      <c r="B2" s="3" t="s">
        <v>143</v>
      </c>
    </row>
    <row r="3" ht="12.75">
      <c r="B3" s="3"/>
    </row>
    <row r="4" ht="12.75">
      <c r="B4" s="3" t="s">
        <v>144</v>
      </c>
    </row>
    <row r="5" ht="12.75">
      <c r="B5" t="s">
        <v>108</v>
      </c>
    </row>
    <row r="6" ht="12.75">
      <c r="B6" t="s">
        <v>145</v>
      </c>
    </row>
    <row r="7" ht="12.75">
      <c r="B7" s="4" t="s">
        <v>1</v>
      </c>
    </row>
    <row r="12" ht="12.75">
      <c r="B12" t="s">
        <v>126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272447</v>
      </c>
      <c r="D15" s="5">
        <v>206116</v>
      </c>
      <c r="E15" s="5">
        <v>20475</v>
      </c>
      <c r="F15" s="5">
        <f>C15-D15-E15</f>
        <v>45856</v>
      </c>
    </row>
    <row r="16" spans="2:6" ht="12.75">
      <c r="B16" t="s">
        <v>12</v>
      </c>
      <c r="C16" s="5">
        <v>342677</v>
      </c>
      <c r="D16" s="5">
        <v>130023</v>
      </c>
      <c r="E16" s="5">
        <v>24246</v>
      </c>
      <c r="F16" s="5">
        <f aca="true" t="shared" si="0" ref="F16:F73">C16-D16-E16</f>
        <v>188408</v>
      </c>
    </row>
    <row r="17" spans="2:6" ht="12.75">
      <c r="B17" t="s">
        <v>14</v>
      </c>
      <c r="C17" s="5">
        <v>1292563</v>
      </c>
      <c r="D17" s="5">
        <v>265473</v>
      </c>
      <c r="E17" s="5">
        <v>188062</v>
      </c>
      <c r="F17" s="5">
        <f t="shared" si="0"/>
        <v>839028</v>
      </c>
    </row>
    <row r="18" spans="2:6" ht="12.75">
      <c r="B18" t="s">
        <v>16</v>
      </c>
      <c r="C18" s="5">
        <v>455496</v>
      </c>
      <c r="D18" s="5">
        <v>155120</v>
      </c>
      <c r="E18" s="5">
        <v>20104</v>
      </c>
      <c r="F18" s="5">
        <f t="shared" si="0"/>
        <v>280272</v>
      </c>
    </row>
    <row r="19" spans="2:6" ht="12.75">
      <c r="B19" t="s">
        <v>18</v>
      </c>
      <c r="C19" s="5">
        <v>174378</v>
      </c>
      <c r="D19" s="5">
        <v>45977</v>
      </c>
      <c r="E19" s="5">
        <v>6413</v>
      </c>
      <c r="F19" s="5">
        <f t="shared" si="0"/>
        <v>121988</v>
      </c>
    </row>
    <row r="20" spans="3:6" ht="12.75">
      <c r="C20" s="5"/>
      <c r="D20" s="5"/>
      <c r="E20" s="5"/>
      <c r="F20" s="5"/>
    </row>
    <row r="21" spans="2:6" ht="12.75">
      <c r="B21" t="s">
        <v>20</v>
      </c>
      <c r="C21" s="5">
        <v>650388</v>
      </c>
      <c r="D21" s="5">
        <v>122225</v>
      </c>
      <c r="E21" s="5">
        <v>49284</v>
      </c>
      <c r="F21" s="5">
        <f t="shared" si="0"/>
        <v>478879</v>
      </c>
    </row>
    <row r="22" spans="2:6" ht="12.75">
      <c r="B22" t="s">
        <v>22</v>
      </c>
      <c r="C22" s="5">
        <v>709138</v>
      </c>
      <c r="D22" s="5">
        <v>296754</v>
      </c>
      <c r="E22" s="5">
        <v>25573</v>
      </c>
      <c r="F22" s="5">
        <f t="shared" si="0"/>
        <v>386811</v>
      </c>
    </row>
    <row r="23" spans="2:6" ht="12.75">
      <c r="B23" t="s">
        <v>24</v>
      </c>
      <c r="C23" s="5">
        <v>4654407</v>
      </c>
      <c r="D23" s="5">
        <v>1643542</v>
      </c>
      <c r="E23" s="5">
        <v>272578</v>
      </c>
      <c r="F23" s="5">
        <f t="shared" si="0"/>
        <v>2738287</v>
      </c>
    </row>
    <row r="24" spans="2:6" ht="12.75">
      <c r="B24" t="s">
        <v>26</v>
      </c>
      <c r="C24" s="5">
        <v>352772</v>
      </c>
      <c r="D24" s="5">
        <v>160278</v>
      </c>
      <c r="E24" s="5">
        <v>36550</v>
      </c>
      <c r="F24" s="5">
        <f t="shared" si="0"/>
        <v>155944</v>
      </c>
    </row>
    <row r="25" spans="2:6" ht="12.75">
      <c r="B25" t="s">
        <v>28</v>
      </c>
      <c r="C25" s="5">
        <v>411464</v>
      </c>
      <c r="D25" s="5">
        <v>74589</v>
      </c>
      <c r="E25" s="5">
        <v>36060</v>
      </c>
      <c r="F25" s="5">
        <f t="shared" si="0"/>
        <v>300815</v>
      </c>
    </row>
    <row r="26" spans="3:6" ht="12.75">
      <c r="C26" s="5"/>
      <c r="D26" s="5"/>
      <c r="E26" s="5"/>
      <c r="F26" s="5"/>
    </row>
    <row r="27" spans="2:6" ht="12.75">
      <c r="B27" t="s">
        <v>30</v>
      </c>
      <c r="C27" s="5">
        <v>1078404</v>
      </c>
      <c r="D27" s="5">
        <v>154347</v>
      </c>
      <c r="E27" s="5">
        <v>183316</v>
      </c>
      <c r="F27" s="5">
        <f t="shared" si="0"/>
        <v>740741</v>
      </c>
    </row>
    <row r="28" spans="2:6" ht="12.75">
      <c r="B28" t="s">
        <v>32</v>
      </c>
      <c r="C28" s="5">
        <v>446744</v>
      </c>
      <c r="D28" s="5">
        <v>134213</v>
      </c>
      <c r="E28" s="5">
        <v>37927</v>
      </c>
      <c r="F28" s="5">
        <f t="shared" si="0"/>
        <v>274604</v>
      </c>
    </row>
    <row r="29" spans="2:6" ht="12.75">
      <c r="B29" t="s">
        <v>34</v>
      </c>
      <c r="C29" s="5">
        <v>475435</v>
      </c>
      <c r="D29" s="5">
        <v>57030</v>
      </c>
      <c r="E29" s="5">
        <v>50910</v>
      </c>
      <c r="F29" s="5">
        <f t="shared" si="0"/>
        <v>367495</v>
      </c>
    </row>
    <row r="30" spans="2:6" ht="12.75">
      <c r="B30" t="s">
        <v>36</v>
      </c>
      <c r="C30" s="5">
        <v>754452</v>
      </c>
      <c r="D30" s="5">
        <v>302154</v>
      </c>
      <c r="E30" s="5">
        <v>26387</v>
      </c>
      <c r="F30" s="5">
        <f t="shared" si="0"/>
        <v>425911</v>
      </c>
    </row>
    <row r="31" spans="2:6" ht="12.75">
      <c r="B31" t="s">
        <v>38</v>
      </c>
      <c r="C31" s="5">
        <v>1096966</v>
      </c>
      <c r="D31" s="5">
        <v>246953</v>
      </c>
      <c r="E31" s="5">
        <v>83045</v>
      </c>
      <c r="F31" s="5">
        <f t="shared" si="0"/>
        <v>766968</v>
      </c>
    </row>
    <row r="32" spans="3:6" ht="12.75">
      <c r="C32" s="5"/>
      <c r="D32" s="5"/>
      <c r="E32" s="5"/>
      <c r="F32" s="5"/>
    </row>
    <row r="33" spans="2:6" ht="12.75">
      <c r="B33" t="s">
        <v>40</v>
      </c>
      <c r="C33" s="5">
        <v>205198</v>
      </c>
      <c r="D33" s="5">
        <v>42817</v>
      </c>
      <c r="E33" s="5">
        <v>10988</v>
      </c>
      <c r="F33" s="5">
        <f t="shared" si="0"/>
        <v>151393</v>
      </c>
    </row>
    <row r="34" spans="2:6" ht="12.75">
      <c r="B34" t="s">
        <v>42</v>
      </c>
      <c r="C34" s="5">
        <v>509628</v>
      </c>
      <c r="D34" s="5">
        <v>68656</v>
      </c>
      <c r="E34" s="5">
        <v>26713</v>
      </c>
      <c r="F34" s="5">
        <f t="shared" si="0"/>
        <v>414259</v>
      </c>
    </row>
    <row r="35" spans="2:6" ht="12.75">
      <c r="B35" t="s">
        <v>44</v>
      </c>
      <c r="C35" s="5">
        <v>790515</v>
      </c>
      <c r="D35" s="5">
        <v>255212</v>
      </c>
      <c r="E35" s="5">
        <v>20768</v>
      </c>
      <c r="F35" s="5">
        <f t="shared" si="0"/>
        <v>514535</v>
      </c>
    </row>
    <row r="36" spans="2:6" ht="12.75">
      <c r="B36" t="s">
        <v>46</v>
      </c>
      <c r="C36" s="5">
        <v>145593</v>
      </c>
      <c r="D36" s="5">
        <v>63649</v>
      </c>
      <c r="E36" s="5">
        <v>3628</v>
      </c>
      <c r="F36" s="5">
        <f t="shared" si="0"/>
        <v>78316</v>
      </c>
    </row>
    <row r="37" spans="2:6" ht="12.75">
      <c r="B37" t="s">
        <v>48</v>
      </c>
      <c r="C37" s="5">
        <v>676488</v>
      </c>
      <c r="D37" s="5">
        <v>171439</v>
      </c>
      <c r="E37" s="5">
        <v>32362</v>
      </c>
      <c r="F37" s="5">
        <f t="shared" si="0"/>
        <v>472687</v>
      </c>
    </row>
    <row r="38" spans="3:6" ht="12.75">
      <c r="C38" s="5"/>
      <c r="D38" s="5"/>
      <c r="E38" s="5"/>
      <c r="F38" s="5"/>
    </row>
    <row r="39" spans="2:6" ht="12.75">
      <c r="B39" t="s">
        <v>50</v>
      </c>
      <c r="C39" s="5">
        <v>443476</v>
      </c>
      <c r="D39" s="5">
        <v>142547</v>
      </c>
      <c r="E39" s="5">
        <v>15082</v>
      </c>
      <c r="F39" s="5">
        <f t="shared" si="0"/>
        <v>285847</v>
      </c>
    </row>
    <row r="40" spans="2:6" ht="12.75">
      <c r="B40" t="s">
        <v>52</v>
      </c>
      <c r="C40" s="5">
        <v>207810</v>
      </c>
      <c r="D40" s="5">
        <v>44165</v>
      </c>
      <c r="E40" s="5">
        <v>14778</v>
      </c>
      <c r="F40" s="5">
        <f t="shared" si="0"/>
        <v>148867</v>
      </c>
    </row>
    <row r="41" spans="2:6" ht="12.75">
      <c r="B41" t="s">
        <v>54</v>
      </c>
      <c r="C41" s="5">
        <v>637633</v>
      </c>
      <c r="D41" s="5">
        <v>103260</v>
      </c>
      <c r="E41" s="5">
        <v>59249</v>
      </c>
      <c r="F41" s="5">
        <f t="shared" si="0"/>
        <v>475124</v>
      </c>
    </row>
    <row r="42" spans="2:6" ht="12.75">
      <c r="B42" t="s">
        <v>56</v>
      </c>
      <c r="C42" s="5">
        <v>525896</v>
      </c>
      <c r="D42" s="5">
        <v>144021</v>
      </c>
      <c r="E42" s="5">
        <v>59948</v>
      </c>
      <c r="F42" s="5">
        <f t="shared" si="0"/>
        <v>321927</v>
      </c>
    </row>
    <row r="43" spans="2:6" ht="12.75">
      <c r="B43" t="s">
        <v>58</v>
      </c>
      <c r="C43" s="5">
        <v>353455</v>
      </c>
      <c r="D43" s="5">
        <v>112093</v>
      </c>
      <c r="E43" s="5">
        <v>11233</v>
      </c>
      <c r="F43" s="5">
        <f t="shared" si="0"/>
        <v>230129</v>
      </c>
    </row>
    <row r="44" spans="3:6" ht="12.75">
      <c r="C44" s="5"/>
      <c r="D44" s="5"/>
      <c r="E44" s="5"/>
      <c r="F44" s="5"/>
    </row>
    <row r="45" spans="2:6" ht="12.75">
      <c r="B45" t="s">
        <v>60</v>
      </c>
      <c r="C45" s="5">
        <v>263434</v>
      </c>
      <c r="D45" s="5">
        <v>122254</v>
      </c>
      <c r="E45" s="5">
        <v>18781</v>
      </c>
      <c r="F45" s="5">
        <f t="shared" si="0"/>
        <v>122399</v>
      </c>
    </row>
    <row r="46" spans="2:6" ht="12.75">
      <c r="B46" t="s">
        <v>62</v>
      </c>
      <c r="C46" s="5">
        <v>384365</v>
      </c>
      <c r="D46" s="5">
        <v>83242</v>
      </c>
      <c r="E46" s="5">
        <v>20318</v>
      </c>
      <c r="F46" s="5">
        <f t="shared" si="0"/>
        <v>280805</v>
      </c>
    </row>
    <row r="47" spans="2:6" ht="12.75">
      <c r="B47" t="s">
        <v>64</v>
      </c>
      <c r="C47" s="5">
        <v>4947555</v>
      </c>
      <c r="D47" s="5">
        <v>3010492</v>
      </c>
      <c r="E47" s="5">
        <v>36162</v>
      </c>
      <c r="F47" s="5">
        <f t="shared" si="0"/>
        <v>1900901</v>
      </c>
    </row>
    <row r="48" spans="2:6" ht="12.75">
      <c r="B48" t="s">
        <v>66</v>
      </c>
      <c r="C48" s="5">
        <v>1160843</v>
      </c>
      <c r="D48" s="5">
        <v>522108</v>
      </c>
      <c r="E48" s="5">
        <v>38765</v>
      </c>
      <c r="F48" s="5">
        <f t="shared" si="0"/>
        <v>599970</v>
      </c>
    </row>
    <row r="49" spans="2:6" ht="12.75">
      <c r="B49" t="s">
        <v>68</v>
      </c>
      <c r="C49" s="5">
        <v>1045601</v>
      </c>
      <c r="D49" s="5">
        <v>328100</v>
      </c>
      <c r="E49" s="5">
        <v>168023</v>
      </c>
      <c r="F49" s="5">
        <f t="shared" si="0"/>
        <v>549478</v>
      </c>
    </row>
    <row r="50" spans="3:6" ht="12.75">
      <c r="C50" s="5"/>
      <c r="D50" s="5"/>
      <c r="E50" s="5"/>
      <c r="F50" s="5"/>
    </row>
    <row r="51" spans="2:6" ht="12.75">
      <c r="B51" t="s">
        <v>70</v>
      </c>
      <c r="C51" s="5">
        <v>519277</v>
      </c>
      <c r="D51" s="5">
        <v>180372</v>
      </c>
      <c r="E51" s="5">
        <v>26461</v>
      </c>
      <c r="F51" s="5">
        <f t="shared" si="0"/>
        <v>312444</v>
      </c>
    </row>
    <row r="52" spans="2:6" ht="12.75">
      <c r="B52" t="s">
        <v>72</v>
      </c>
      <c r="C52" s="5">
        <v>353491</v>
      </c>
      <c r="D52" s="5">
        <v>102758</v>
      </c>
      <c r="E52" s="5">
        <v>11134</v>
      </c>
      <c r="F52" s="5">
        <f t="shared" si="0"/>
        <v>239599</v>
      </c>
    </row>
    <row r="53" spans="2:6" ht="12.75">
      <c r="B53" t="s">
        <v>73</v>
      </c>
      <c r="C53" s="5">
        <v>1093937</v>
      </c>
      <c r="D53" s="5">
        <v>196051</v>
      </c>
      <c r="E53" s="5">
        <v>259067</v>
      </c>
      <c r="F53" s="5">
        <f t="shared" si="0"/>
        <v>638819</v>
      </c>
    </row>
    <row r="54" spans="2:6" ht="12.75">
      <c r="B54" t="s">
        <v>75</v>
      </c>
      <c r="C54" s="5">
        <v>185479</v>
      </c>
      <c r="D54" s="5">
        <v>77863</v>
      </c>
      <c r="E54" s="5">
        <v>7046</v>
      </c>
      <c r="F54" s="5">
        <f t="shared" si="0"/>
        <v>100570</v>
      </c>
    </row>
    <row r="55" spans="2:6" ht="12.75">
      <c r="B55" t="s">
        <v>76</v>
      </c>
      <c r="C55" s="5">
        <v>767969</v>
      </c>
      <c r="D55" s="5">
        <v>354877</v>
      </c>
      <c r="E55" s="5">
        <v>77356</v>
      </c>
      <c r="F55" s="5">
        <f t="shared" si="0"/>
        <v>335736</v>
      </c>
    </row>
    <row r="56" spans="3:6" ht="12.75">
      <c r="C56" s="5"/>
      <c r="D56" s="5"/>
      <c r="E56" s="5"/>
      <c r="F56" s="5"/>
    </row>
    <row r="57" spans="2:6" ht="12.75">
      <c r="B57" t="s">
        <v>78</v>
      </c>
      <c r="C57" s="5">
        <v>896847</v>
      </c>
      <c r="D57" s="5">
        <v>71491</v>
      </c>
      <c r="E57" s="5">
        <v>276109</v>
      </c>
      <c r="F57" s="5">
        <f t="shared" si="0"/>
        <v>549247</v>
      </c>
    </row>
    <row r="58" spans="2:6" ht="12.75">
      <c r="B58" t="s">
        <v>80</v>
      </c>
      <c r="C58" s="5">
        <v>357801</v>
      </c>
      <c r="D58" s="5">
        <v>162888</v>
      </c>
      <c r="E58" s="5">
        <v>17125</v>
      </c>
      <c r="F58" s="5">
        <f t="shared" si="0"/>
        <v>177788</v>
      </c>
    </row>
    <row r="59" spans="2:6" ht="12.75">
      <c r="B59" t="s">
        <v>82</v>
      </c>
      <c r="C59" s="5">
        <v>725815</v>
      </c>
      <c r="D59" s="5">
        <v>200172</v>
      </c>
      <c r="E59" s="5">
        <v>110895</v>
      </c>
      <c r="F59" s="5">
        <f t="shared" si="0"/>
        <v>414748</v>
      </c>
    </row>
    <row r="60" spans="2:6" ht="12.75">
      <c r="B60" t="s">
        <v>84</v>
      </c>
      <c r="C60" s="5">
        <v>527326</v>
      </c>
      <c r="D60" s="5">
        <v>191079</v>
      </c>
      <c r="E60" s="5">
        <v>60023</v>
      </c>
      <c r="F60" s="5">
        <f t="shared" si="0"/>
        <v>276224</v>
      </c>
    </row>
    <row r="61" spans="2:6" ht="12.75">
      <c r="B61" t="s">
        <v>86</v>
      </c>
      <c r="C61" s="5">
        <v>147188</v>
      </c>
      <c r="D61" s="5">
        <v>54375</v>
      </c>
      <c r="E61" s="5">
        <v>9097</v>
      </c>
      <c r="F61" s="5">
        <f t="shared" si="0"/>
        <v>83716</v>
      </c>
    </row>
    <row r="62" spans="3:6" ht="12.75">
      <c r="C62" s="5"/>
      <c r="D62" s="5"/>
      <c r="E62" s="5"/>
      <c r="F62" s="5"/>
    </row>
    <row r="63" spans="2:6" ht="12.75">
      <c r="B63" t="s">
        <v>88</v>
      </c>
      <c r="C63" s="5">
        <v>1619703</v>
      </c>
      <c r="D63" s="5">
        <v>683028</v>
      </c>
      <c r="E63" s="5">
        <v>35786</v>
      </c>
      <c r="F63" s="5">
        <f t="shared" si="0"/>
        <v>900889</v>
      </c>
    </row>
    <row r="64" spans="2:6" ht="12.75">
      <c r="B64" t="s">
        <v>90</v>
      </c>
      <c r="C64" s="5">
        <v>94537</v>
      </c>
      <c r="D64" s="5">
        <v>32360</v>
      </c>
      <c r="E64" s="5">
        <v>5960</v>
      </c>
      <c r="F64" s="5">
        <f t="shared" si="0"/>
        <v>56217</v>
      </c>
    </row>
    <row r="65" spans="2:6" ht="12.75">
      <c r="B65" t="s">
        <v>92</v>
      </c>
      <c r="C65" s="5">
        <v>542004</v>
      </c>
      <c r="D65" s="5">
        <v>110153</v>
      </c>
      <c r="E65" s="5">
        <v>29452</v>
      </c>
      <c r="F65" s="5">
        <f t="shared" si="0"/>
        <v>402399</v>
      </c>
    </row>
    <row r="66" spans="2:6" ht="12.75">
      <c r="B66" t="s">
        <v>94</v>
      </c>
      <c r="C66" s="5">
        <v>143680</v>
      </c>
      <c r="D66" s="5">
        <v>28487</v>
      </c>
      <c r="E66" s="5">
        <v>12642</v>
      </c>
      <c r="F66" s="5">
        <f t="shared" si="0"/>
        <v>102551</v>
      </c>
    </row>
    <row r="67" spans="2:6" ht="12.75">
      <c r="B67" t="s">
        <v>96</v>
      </c>
      <c r="C67" s="5">
        <v>489543</v>
      </c>
      <c r="D67" s="5">
        <v>59802</v>
      </c>
      <c r="E67" s="5">
        <v>68700</v>
      </c>
      <c r="F67" s="5">
        <f t="shared" si="0"/>
        <v>361041</v>
      </c>
    </row>
    <row r="68" spans="3:6" ht="12.75">
      <c r="C68" s="5"/>
      <c r="D68" s="5"/>
      <c r="E68" s="5"/>
      <c r="F68" s="5"/>
    </row>
    <row r="69" spans="2:6" ht="12.75">
      <c r="B69" t="s">
        <v>98</v>
      </c>
      <c r="C69" s="5">
        <v>2117927</v>
      </c>
      <c r="D69" s="5">
        <v>752909</v>
      </c>
      <c r="E69" s="5">
        <v>55457</v>
      </c>
      <c r="F69" s="5">
        <f t="shared" si="0"/>
        <v>1309561</v>
      </c>
    </row>
    <row r="70" spans="2:6" ht="12.75">
      <c r="B70" t="s">
        <v>100</v>
      </c>
      <c r="C70" s="5">
        <v>494207</v>
      </c>
      <c r="D70" s="5">
        <v>330700</v>
      </c>
      <c r="E70" s="5">
        <v>7548</v>
      </c>
      <c r="F70" s="5">
        <f t="shared" si="0"/>
        <v>155959</v>
      </c>
    </row>
    <row r="71" spans="2:6" ht="12.75">
      <c r="B71" t="s">
        <v>102</v>
      </c>
      <c r="C71" s="5">
        <v>1155106</v>
      </c>
      <c r="D71" s="5">
        <v>369839</v>
      </c>
      <c r="E71" s="5">
        <v>105088</v>
      </c>
      <c r="F71" s="5">
        <f t="shared" si="0"/>
        <v>680179</v>
      </c>
    </row>
    <row r="72" spans="2:6" ht="12.75">
      <c r="B72" t="s">
        <v>104</v>
      </c>
      <c r="C72" s="5">
        <v>213668</v>
      </c>
      <c r="D72" s="5">
        <v>64476</v>
      </c>
      <c r="E72" s="5">
        <v>9254</v>
      </c>
      <c r="F72" s="5">
        <f t="shared" si="0"/>
        <v>139938</v>
      </c>
    </row>
    <row r="73" spans="2:6" ht="12.75">
      <c r="B73" t="s">
        <v>106</v>
      </c>
      <c r="C73" s="5">
        <v>837327</v>
      </c>
      <c r="D73" s="5">
        <v>594394</v>
      </c>
      <c r="E73" s="5">
        <v>17432</v>
      </c>
      <c r="F73" s="5">
        <f t="shared" si="0"/>
        <v>225501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67615</v>
      </c>
      <c r="D75" s="5"/>
      <c r="E75" s="5"/>
    </row>
    <row r="76" spans="2:5" ht="12.75">
      <c r="B76" t="s">
        <v>134</v>
      </c>
      <c r="C76" s="5">
        <v>56600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38872268</v>
      </c>
      <c r="D78" s="5">
        <f>SUM(D15:D76)</f>
        <v>13826923</v>
      </c>
      <c r="E78" s="5">
        <f>SUM(E15:E76)</f>
        <v>2799360</v>
      </c>
      <c r="F78" s="5">
        <f>SUM(F15:F76)</f>
        <v>22121770</v>
      </c>
    </row>
    <row r="79" spans="2:3" ht="12.75">
      <c r="B79" t="s">
        <v>135</v>
      </c>
      <c r="C79" s="5">
        <f>C78-C75-C76</f>
        <v>38748053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selection activeCell="H1" sqref="H1:O16384"/>
    </sheetView>
  </sheetViews>
  <sheetFormatPr defaultColWidth="11.00390625" defaultRowHeight="12.75"/>
  <sheetData>
    <row r="2" ht="12.75">
      <c r="B2" s="3" t="s">
        <v>146</v>
      </c>
    </row>
    <row r="3" ht="12.75">
      <c r="B3" s="3"/>
    </row>
    <row r="4" ht="12.75">
      <c r="B4" s="3" t="s">
        <v>147</v>
      </c>
    </row>
    <row r="5" ht="12.75">
      <c r="B5" t="s">
        <v>108</v>
      </c>
    </row>
    <row r="6" ht="12.75">
      <c r="B6" t="s">
        <v>145</v>
      </c>
    </row>
    <row r="7" ht="12.75">
      <c r="B7" s="4" t="s">
        <v>1</v>
      </c>
    </row>
    <row r="12" ht="12.75">
      <c r="B12" t="s">
        <v>126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286387</v>
      </c>
      <c r="D15" s="5">
        <v>216852</v>
      </c>
      <c r="E15" s="5">
        <v>18931</v>
      </c>
      <c r="F15" s="5">
        <f>C15-D15-E15</f>
        <v>50604</v>
      </c>
    </row>
    <row r="16" spans="2:6" ht="12.75">
      <c r="B16" t="s">
        <v>12</v>
      </c>
      <c r="C16" s="5">
        <v>364835</v>
      </c>
      <c r="D16" s="5">
        <v>148934</v>
      </c>
      <c r="E16" s="5">
        <v>27553</v>
      </c>
      <c r="F16" s="5">
        <f aca="true" t="shared" si="0" ref="F16:F73">C16-D16-E16</f>
        <v>188348</v>
      </c>
    </row>
    <row r="17" spans="2:6" ht="12.75">
      <c r="B17" t="s">
        <v>14</v>
      </c>
      <c r="C17" s="5">
        <v>1461925</v>
      </c>
      <c r="D17" s="5">
        <v>284580</v>
      </c>
      <c r="E17" s="5">
        <v>194767</v>
      </c>
      <c r="F17" s="5">
        <f t="shared" si="0"/>
        <v>982578</v>
      </c>
    </row>
    <row r="18" spans="2:6" ht="12.75">
      <c r="B18" t="s">
        <v>16</v>
      </c>
      <c r="C18" s="5">
        <v>536731</v>
      </c>
      <c r="D18" s="5">
        <v>166328</v>
      </c>
      <c r="E18" s="5">
        <v>21983</v>
      </c>
      <c r="F18" s="5">
        <f t="shared" si="0"/>
        <v>348420</v>
      </c>
    </row>
    <row r="19" spans="2:6" ht="12.75">
      <c r="B19" t="s">
        <v>18</v>
      </c>
      <c r="C19" s="5">
        <v>163442</v>
      </c>
      <c r="D19" s="5">
        <v>49712</v>
      </c>
      <c r="E19" s="5">
        <v>6395</v>
      </c>
      <c r="F19" s="5">
        <f t="shared" si="0"/>
        <v>107335</v>
      </c>
    </row>
    <row r="20" spans="3:6" ht="12.75">
      <c r="C20" s="5"/>
      <c r="E20" s="5"/>
      <c r="F20" s="5"/>
    </row>
    <row r="21" spans="2:6" ht="12.75">
      <c r="B21" t="s">
        <v>20</v>
      </c>
      <c r="C21" s="5">
        <v>654882</v>
      </c>
      <c r="D21" s="5">
        <v>133519</v>
      </c>
      <c r="E21" s="5">
        <v>50271</v>
      </c>
      <c r="F21" s="5">
        <f t="shared" si="0"/>
        <v>471092</v>
      </c>
    </row>
    <row r="22" spans="2:6" ht="12.75">
      <c r="B22" t="s">
        <v>22</v>
      </c>
      <c r="C22" s="5">
        <v>841669</v>
      </c>
      <c r="D22" s="5">
        <v>333801</v>
      </c>
      <c r="E22" s="5">
        <v>31255</v>
      </c>
      <c r="F22" s="5">
        <f t="shared" si="0"/>
        <v>476613</v>
      </c>
    </row>
    <row r="23" spans="2:6" ht="12.75">
      <c r="B23" t="s">
        <v>24</v>
      </c>
      <c r="C23" s="5">
        <v>4805927</v>
      </c>
      <c r="D23" s="5">
        <v>1503884</v>
      </c>
      <c r="E23" s="5">
        <v>239019</v>
      </c>
      <c r="F23" s="5">
        <f t="shared" si="0"/>
        <v>3063024</v>
      </c>
    </row>
    <row r="24" spans="2:6" ht="12.75">
      <c r="B24" t="s">
        <v>26</v>
      </c>
      <c r="C24" s="5">
        <v>348934</v>
      </c>
      <c r="D24" s="5">
        <v>166187</v>
      </c>
      <c r="E24" s="5">
        <v>35925</v>
      </c>
      <c r="F24" s="5">
        <f t="shared" si="0"/>
        <v>146822</v>
      </c>
    </row>
    <row r="25" spans="2:6" ht="12.75">
      <c r="B25" t="s">
        <v>28</v>
      </c>
      <c r="C25" s="5">
        <v>403621</v>
      </c>
      <c r="D25" s="5">
        <v>82716</v>
      </c>
      <c r="E25" s="5">
        <v>36690</v>
      </c>
      <c r="F25" s="5">
        <f t="shared" si="0"/>
        <v>284215</v>
      </c>
    </row>
    <row r="26" spans="3:6" ht="12.75">
      <c r="C26" s="5"/>
      <c r="E26" s="5"/>
      <c r="F26" s="5"/>
    </row>
    <row r="27" spans="2:6" ht="12.75">
      <c r="B27" t="s">
        <v>30</v>
      </c>
      <c r="C27" s="5">
        <v>1116491</v>
      </c>
      <c r="D27" s="5">
        <v>133363</v>
      </c>
      <c r="E27" s="5">
        <v>183273</v>
      </c>
      <c r="F27" s="5">
        <f t="shared" si="0"/>
        <v>799855</v>
      </c>
    </row>
    <row r="28" spans="2:6" ht="12.75">
      <c r="B28" t="s">
        <v>32</v>
      </c>
      <c r="C28" s="5">
        <v>484566</v>
      </c>
      <c r="D28" s="5">
        <v>147667</v>
      </c>
      <c r="E28" s="5">
        <v>42442</v>
      </c>
      <c r="F28" s="5">
        <f t="shared" si="0"/>
        <v>294457</v>
      </c>
    </row>
    <row r="29" spans="2:6" ht="12.75">
      <c r="B29" t="s">
        <v>34</v>
      </c>
      <c r="C29" s="5">
        <v>478957</v>
      </c>
      <c r="D29" s="5">
        <v>63251</v>
      </c>
      <c r="E29" s="5">
        <v>48086</v>
      </c>
      <c r="F29" s="5">
        <f t="shared" si="0"/>
        <v>367620</v>
      </c>
    </row>
    <row r="30" spans="2:6" ht="12.75">
      <c r="B30" t="s">
        <v>36</v>
      </c>
      <c r="C30" s="5">
        <v>761657</v>
      </c>
      <c r="D30" s="5">
        <v>308072</v>
      </c>
      <c r="E30" s="5">
        <v>28004</v>
      </c>
      <c r="F30" s="5">
        <f t="shared" si="0"/>
        <v>425581</v>
      </c>
    </row>
    <row r="31" spans="2:6" ht="12.75">
      <c r="B31" t="s">
        <v>38</v>
      </c>
      <c r="C31" s="5">
        <v>1096027</v>
      </c>
      <c r="D31" s="5">
        <v>236379</v>
      </c>
      <c r="E31" s="5">
        <v>77950</v>
      </c>
      <c r="F31" s="5">
        <f t="shared" si="0"/>
        <v>781698</v>
      </c>
    </row>
    <row r="32" spans="3:6" ht="12.75">
      <c r="C32" s="5"/>
      <c r="E32" s="5"/>
      <c r="F32" s="5"/>
    </row>
    <row r="33" spans="2:6" ht="12.75">
      <c r="B33" t="s">
        <v>40</v>
      </c>
      <c r="C33" s="5">
        <v>200346</v>
      </c>
      <c r="D33" s="5">
        <v>46341</v>
      </c>
      <c r="E33" s="5">
        <v>11786</v>
      </c>
      <c r="F33" s="5">
        <f t="shared" si="0"/>
        <v>142219</v>
      </c>
    </row>
    <row r="34" spans="2:6" ht="12.75">
      <c r="B34" t="s">
        <v>42</v>
      </c>
      <c r="C34" s="5">
        <v>565304</v>
      </c>
      <c r="D34" s="5">
        <v>74879</v>
      </c>
      <c r="E34" s="5">
        <v>28060</v>
      </c>
      <c r="F34" s="5">
        <f t="shared" si="0"/>
        <v>462365</v>
      </c>
    </row>
    <row r="35" spans="2:6" ht="12.75">
      <c r="B35" t="s">
        <v>44</v>
      </c>
      <c r="C35" s="5">
        <v>821660</v>
      </c>
      <c r="D35" s="5">
        <v>240661</v>
      </c>
      <c r="E35" s="5">
        <v>20060</v>
      </c>
      <c r="F35" s="5">
        <f t="shared" si="0"/>
        <v>560939</v>
      </c>
    </row>
    <row r="36" spans="2:6" ht="12.75">
      <c r="B36" t="s">
        <v>46</v>
      </c>
      <c r="C36" s="5">
        <v>174999</v>
      </c>
      <c r="D36" s="5">
        <v>68248</v>
      </c>
      <c r="E36" s="8">
        <v>3314</v>
      </c>
      <c r="F36" s="5">
        <f t="shared" si="0"/>
        <v>103437</v>
      </c>
    </row>
    <row r="37" spans="2:6" ht="12.75">
      <c r="B37" t="s">
        <v>48</v>
      </c>
      <c r="C37" s="5">
        <v>673563</v>
      </c>
      <c r="D37" s="5">
        <v>178377</v>
      </c>
      <c r="E37" s="5">
        <v>28219</v>
      </c>
      <c r="F37" s="5">
        <f t="shared" si="0"/>
        <v>466967</v>
      </c>
    </row>
    <row r="38" spans="3:6" ht="12.75">
      <c r="C38" s="5"/>
      <c r="E38" s="5"/>
      <c r="F38" s="5"/>
    </row>
    <row r="39" spans="2:6" ht="12.75">
      <c r="B39" t="s">
        <v>50</v>
      </c>
      <c r="C39" s="5">
        <v>462579</v>
      </c>
      <c r="D39" s="5">
        <v>142284</v>
      </c>
      <c r="E39" s="5">
        <v>16604</v>
      </c>
      <c r="F39" s="5">
        <f t="shared" si="0"/>
        <v>303691</v>
      </c>
    </row>
    <row r="40" spans="2:6" ht="12.75">
      <c r="B40" t="s">
        <v>52</v>
      </c>
      <c r="C40" s="5">
        <v>206502</v>
      </c>
      <c r="D40" s="5">
        <v>46243</v>
      </c>
      <c r="E40" s="5">
        <v>15053</v>
      </c>
      <c r="F40" s="5">
        <f t="shared" si="0"/>
        <v>145206</v>
      </c>
    </row>
    <row r="41" spans="2:6" ht="12.75">
      <c r="B41" t="s">
        <v>54</v>
      </c>
      <c r="C41" s="5">
        <v>643820</v>
      </c>
      <c r="D41" s="5">
        <v>112590</v>
      </c>
      <c r="E41" s="5">
        <v>57578</v>
      </c>
      <c r="F41" s="5">
        <f t="shared" si="0"/>
        <v>473652</v>
      </c>
    </row>
    <row r="42" spans="2:6" ht="12.75">
      <c r="B42" t="s">
        <v>56</v>
      </c>
      <c r="C42" s="5">
        <v>488751</v>
      </c>
      <c r="D42" s="5">
        <v>130916</v>
      </c>
      <c r="E42" s="8">
        <v>62175</v>
      </c>
      <c r="F42" s="5">
        <f t="shared" si="0"/>
        <v>295660</v>
      </c>
    </row>
    <row r="43" spans="2:6" ht="12.75">
      <c r="B43" t="s">
        <v>58</v>
      </c>
      <c r="C43" s="5">
        <v>362206</v>
      </c>
      <c r="D43" s="5">
        <v>112199</v>
      </c>
      <c r="E43" s="8">
        <v>12848</v>
      </c>
      <c r="F43" s="5">
        <f t="shared" si="0"/>
        <v>237159</v>
      </c>
    </row>
    <row r="44" spans="3:6" ht="12.75">
      <c r="C44" s="5"/>
      <c r="E44" s="5"/>
      <c r="F44" s="5"/>
    </row>
    <row r="45" spans="2:6" ht="12.75">
      <c r="B45" t="s">
        <v>60</v>
      </c>
      <c r="C45" s="5">
        <v>276702</v>
      </c>
      <c r="D45" s="5">
        <v>133058</v>
      </c>
      <c r="E45" s="5">
        <v>20528</v>
      </c>
      <c r="F45" s="5">
        <f t="shared" si="0"/>
        <v>123116</v>
      </c>
    </row>
    <row r="46" spans="2:6" ht="12.75">
      <c r="B46" t="s">
        <v>62</v>
      </c>
      <c r="C46" s="5">
        <v>357648</v>
      </c>
      <c r="D46" s="5">
        <v>88414</v>
      </c>
      <c r="E46" s="5">
        <v>19091</v>
      </c>
      <c r="F46" s="5">
        <f t="shared" si="0"/>
        <v>250143</v>
      </c>
    </row>
    <row r="47" spans="2:6" ht="12.75">
      <c r="B47" t="s">
        <v>64</v>
      </c>
      <c r="C47" s="5">
        <v>5423384</v>
      </c>
      <c r="D47" s="5">
        <v>2938723</v>
      </c>
      <c r="E47" s="8">
        <v>40797</v>
      </c>
      <c r="F47" s="5">
        <f t="shared" si="0"/>
        <v>2443864</v>
      </c>
    </row>
    <row r="48" spans="2:6" ht="12.75">
      <c r="B48" t="s">
        <v>66</v>
      </c>
      <c r="C48" s="5">
        <v>1287017</v>
      </c>
      <c r="D48" s="5">
        <v>524414</v>
      </c>
      <c r="E48" s="5">
        <v>40289</v>
      </c>
      <c r="F48" s="5">
        <f t="shared" si="0"/>
        <v>722314</v>
      </c>
    </row>
    <row r="49" spans="2:6" ht="12.75">
      <c r="B49" t="s">
        <v>68</v>
      </c>
      <c r="C49" s="5">
        <v>1197646</v>
      </c>
      <c r="D49" s="5">
        <v>370745</v>
      </c>
      <c r="E49" s="8">
        <v>184686</v>
      </c>
      <c r="F49" s="5">
        <f t="shared" si="0"/>
        <v>642215</v>
      </c>
    </row>
    <row r="50" spans="3:6" ht="12.75">
      <c r="C50" s="5"/>
      <c r="E50" s="5"/>
      <c r="F50" s="5"/>
    </row>
    <row r="51" spans="2:6" ht="12.75">
      <c r="B51" t="s">
        <v>70</v>
      </c>
      <c r="C51" s="5">
        <v>555829</v>
      </c>
      <c r="D51" s="5">
        <v>183964</v>
      </c>
      <c r="E51" s="8">
        <v>29918</v>
      </c>
      <c r="F51" s="5">
        <f t="shared" si="0"/>
        <v>341947</v>
      </c>
    </row>
    <row r="52" spans="2:6" ht="12.75">
      <c r="B52" t="s">
        <v>72</v>
      </c>
      <c r="C52" s="5">
        <v>338446</v>
      </c>
      <c r="D52" s="5">
        <v>107510</v>
      </c>
      <c r="E52" s="8">
        <v>12521</v>
      </c>
      <c r="F52" s="5">
        <f t="shared" si="0"/>
        <v>218415</v>
      </c>
    </row>
    <row r="53" spans="2:6" ht="12.75">
      <c r="B53" t="s">
        <v>73</v>
      </c>
      <c r="C53" s="5">
        <v>1062998</v>
      </c>
      <c r="D53" s="5">
        <v>201154</v>
      </c>
      <c r="E53" s="8">
        <v>266419</v>
      </c>
      <c r="F53" s="5">
        <f t="shared" si="0"/>
        <v>595425</v>
      </c>
    </row>
    <row r="54" spans="2:6" ht="12.75">
      <c r="B54" t="s">
        <v>75</v>
      </c>
      <c r="C54" s="5">
        <v>174143</v>
      </c>
      <c r="D54" s="5">
        <v>79797</v>
      </c>
      <c r="E54" s="8">
        <v>5982</v>
      </c>
      <c r="F54" s="5">
        <f t="shared" si="0"/>
        <v>88364</v>
      </c>
    </row>
    <row r="55" spans="2:6" ht="12.75">
      <c r="B55" t="s">
        <v>76</v>
      </c>
      <c r="C55" s="5">
        <v>887676</v>
      </c>
      <c r="D55" s="5">
        <v>354863</v>
      </c>
      <c r="E55" s="8">
        <v>87949</v>
      </c>
      <c r="F55" s="5">
        <f t="shared" si="0"/>
        <v>444864</v>
      </c>
    </row>
    <row r="56" spans="3:6" ht="12.75">
      <c r="C56" s="5"/>
      <c r="E56" s="5"/>
      <c r="F56" s="5"/>
    </row>
    <row r="57" spans="2:6" ht="12.75">
      <c r="B57" t="s">
        <v>78</v>
      </c>
      <c r="C57" s="5">
        <v>903759</v>
      </c>
      <c r="D57" s="5">
        <v>74942</v>
      </c>
      <c r="E57" s="8">
        <v>280186</v>
      </c>
      <c r="F57" s="5">
        <f t="shared" si="0"/>
        <v>548631</v>
      </c>
    </row>
    <row r="58" spans="2:6" ht="12.75">
      <c r="B58" t="s">
        <v>80</v>
      </c>
      <c r="C58" s="5">
        <v>345609</v>
      </c>
      <c r="D58" s="5">
        <v>156368</v>
      </c>
      <c r="E58" s="8">
        <v>15123</v>
      </c>
      <c r="F58" s="5">
        <f t="shared" si="0"/>
        <v>174118</v>
      </c>
    </row>
    <row r="59" spans="2:6" ht="12.75">
      <c r="B59" t="s">
        <v>82</v>
      </c>
      <c r="C59" s="5">
        <v>806801</v>
      </c>
      <c r="D59" s="5">
        <v>188477</v>
      </c>
      <c r="E59" s="8">
        <v>128822</v>
      </c>
      <c r="F59" s="5">
        <f t="shared" si="0"/>
        <v>489502</v>
      </c>
    </row>
    <row r="60" spans="2:6" ht="12.75">
      <c r="B60" t="s">
        <v>84</v>
      </c>
      <c r="C60" s="5">
        <v>535131</v>
      </c>
      <c r="D60" s="5">
        <v>180717</v>
      </c>
      <c r="E60" s="8">
        <v>55477</v>
      </c>
      <c r="F60" s="5">
        <f t="shared" si="0"/>
        <v>298937</v>
      </c>
    </row>
    <row r="61" spans="2:6" ht="12.75">
      <c r="B61" t="s">
        <v>86</v>
      </c>
      <c r="C61" s="5">
        <v>147694</v>
      </c>
      <c r="D61" s="5">
        <v>54368</v>
      </c>
      <c r="E61" s="8">
        <v>9230</v>
      </c>
      <c r="F61" s="5">
        <f t="shared" si="0"/>
        <v>84096</v>
      </c>
    </row>
    <row r="62" spans="3:6" ht="12.75">
      <c r="C62" s="5"/>
      <c r="E62" s="5"/>
      <c r="F62" s="5"/>
    </row>
    <row r="63" spans="2:6" ht="12.75">
      <c r="B63" t="s">
        <v>88</v>
      </c>
      <c r="C63" s="5">
        <v>1727603</v>
      </c>
      <c r="D63" s="5">
        <v>684633</v>
      </c>
      <c r="E63" s="8">
        <v>36896</v>
      </c>
      <c r="F63" s="5">
        <f t="shared" si="0"/>
        <v>1006074</v>
      </c>
    </row>
    <row r="64" spans="2:6" ht="12.75">
      <c r="B64" t="s">
        <v>90</v>
      </c>
      <c r="C64" s="5">
        <v>90717</v>
      </c>
      <c r="D64" s="5">
        <v>35151</v>
      </c>
      <c r="E64" s="8">
        <v>5546</v>
      </c>
      <c r="F64" s="5">
        <f t="shared" si="0"/>
        <v>50020</v>
      </c>
    </row>
    <row r="65" spans="2:6" ht="12.75">
      <c r="B65" t="s">
        <v>92</v>
      </c>
      <c r="C65" s="5">
        <v>609673</v>
      </c>
      <c r="D65" s="5">
        <v>113129</v>
      </c>
      <c r="E65" s="8">
        <v>28933</v>
      </c>
      <c r="F65" s="5">
        <f t="shared" si="0"/>
        <v>467611</v>
      </c>
    </row>
    <row r="66" spans="2:6" ht="12.75">
      <c r="B66" t="s">
        <v>94</v>
      </c>
      <c r="C66" s="5">
        <v>135858</v>
      </c>
      <c r="D66" s="5">
        <v>31158</v>
      </c>
      <c r="E66" s="8">
        <v>13431</v>
      </c>
      <c r="F66" s="5">
        <f t="shared" si="0"/>
        <v>91269</v>
      </c>
    </row>
    <row r="67" spans="2:6" ht="12.75">
      <c r="B67" t="s">
        <v>96</v>
      </c>
      <c r="C67" s="5">
        <v>541379</v>
      </c>
      <c r="D67" s="5">
        <v>68382</v>
      </c>
      <c r="E67" s="5">
        <v>75369</v>
      </c>
      <c r="F67" s="5">
        <f t="shared" si="0"/>
        <v>397628</v>
      </c>
    </row>
    <row r="68" spans="3:6" ht="12.75">
      <c r="C68" s="5"/>
      <c r="E68" s="5"/>
      <c r="F68" s="5"/>
    </row>
    <row r="69" spans="2:6" ht="12.75">
      <c r="B69" t="s">
        <v>98</v>
      </c>
      <c r="C69" s="5">
        <v>2216285</v>
      </c>
      <c r="D69" s="5">
        <v>738441</v>
      </c>
      <c r="E69" s="8">
        <v>56471</v>
      </c>
      <c r="F69" s="5">
        <f t="shared" si="0"/>
        <v>1421373</v>
      </c>
    </row>
    <row r="70" spans="2:6" ht="12.75">
      <c r="B70" t="s">
        <v>100</v>
      </c>
      <c r="C70" s="5">
        <v>498094</v>
      </c>
      <c r="D70" s="5">
        <v>316580</v>
      </c>
      <c r="E70" s="5">
        <v>8045</v>
      </c>
      <c r="F70" s="5">
        <f t="shared" si="0"/>
        <v>173469</v>
      </c>
    </row>
    <row r="71" spans="2:6" ht="12.75">
      <c r="B71" t="s">
        <v>102</v>
      </c>
      <c r="C71" s="5">
        <v>1122637</v>
      </c>
      <c r="D71" s="5">
        <v>349972</v>
      </c>
      <c r="E71" s="5">
        <v>94478</v>
      </c>
      <c r="F71" s="5">
        <f t="shared" si="0"/>
        <v>678187</v>
      </c>
    </row>
    <row r="72" spans="2:6" ht="12.75">
      <c r="B72" t="s">
        <v>104</v>
      </c>
      <c r="C72" s="5">
        <v>199090</v>
      </c>
      <c r="D72" s="5">
        <v>64845</v>
      </c>
      <c r="E72" s="5">
        <v>9282</v>
      </c>
      <c r="F72" s="5">
        <f t="shared" si="0"/>
        <v>124963</v>
      </c>
    </row>
    <row r="73" spans="2:6" ht="12.75">
      <c r="B73" t="s">
        <v>106</v>
      </c>
      <c r="C73" s="5">
        <v>861855</v>
      </c>
      <c r="D73" s="5">
        <v>614905</v>
      </c>
      <c r="E73" s="8">
        <v>18019</v>
      </c>
      <c r="F73" s="5">
        <f t="shared" si="0"/>
        <v>228931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71505</v>
      </c>
      <c r="D75" s="5"/>
      <c r="E75" s="5"/>
    </row>
    <row r="76" spans="2:5" ht="12.75">
      <c r="B76" t="s">
        <v>134</v>
      </c>
      <c r="C76" s="5">
        <v>66411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40847371</v>
      </c>
      <c r="D78" s="5">
        <f>SUM(D15:D76)</f>
        <v>13782693</v>
      </c>
      <c r="E78" s="5">
        <f>SUM(E15:E76)</f>
        <v>2841729</v>
      </c>
      <c r="F78" s="5">
        <f>SUM(F15:F76)</f>
        <v>24085033</v>
      </c>
    </row>
    <row r="79" spans="2:3" ht="12.75">
      <c r="B79" t="s">
        <v>135</v>
      </c>
      <c r="C79" s="5">
        <f>C78-C75-C76</f>
        <v>40709455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pane ySplit="6495" topLeftCell="A58" activePane="topLeft" state="split"/>
      <selection pane="topLeft" activeCell="H1" sqref="H1:O16384"/>
      <selection pane="bottomLeft" activeCell="A23" sqref="A23"/>
    </sheetView>
  </sheetViews>
  <sheetFormatPr defaultColWidth="11.00390625" defaultRowHeight="12.75"/>
  <cols>
    <col min="1" max="1" width="5.375" style="0" customWidth="1"/>
    <col min="7" max="7" width="5.75390625" style="0" customWidth="1"/>
    <col min="12" max="12" width="5.25390625" style="0" customWidth="1"/>
  </cols>
  <sheetData>
    <row r="2" ht="12.75">
      <c r="B2" s="3" t="s">
        <v>7</v>
      </c>
    </row>
    <row r="3" ht="12.75">
      <c r="B3" s="3"/>
    </row>
    <row r="4" ht="12.75">
      <c r="B4" s="3" t="s">
        <v>2</v>
      </c>
    </row>
    <row r="5" ht="12.75">
      <c r="B5" t="s">
        <v>3</v>
      </c>
    </row>
    <row r="7" ht="12.75">
      <c r="B7" s="3" t="s">
        <v>5</v>
      </c>
    </row>
    <row r="8" ht="12.75">
      <c r="B8" s="9" t="s">
        <v>4</v>
      </c>
    </row>
    <row r="12" ht="12.75">
      <c r="B12" s="3" t="s">
        <v>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173204</v>
      </c>
      <c r="D15" s="5">
        <v>105384</v>
      </c>
      <c r="E15" s="5">
        <v>12290</v>
      </c>
      <c r="F15" s="5">
        <f>C15-D15-E15</f>
        <v>55530</v>
      </c>
    </row>
    <row r="16" spans="2:6" ht="12.75">
      <c r="B16" t="s">
        <v>12</v>
      </c>
      <c r="C16" s="5">
        <v>337395</v>
      </c>
      <c r="D16" s="5">
        <v>81756</v>
      </c>
      <c r="E16" s="5">
        <v>22745</v>
      </c>
      <c r="F16" s="5">
        <f aca="true" t="shared" si="0" ref="F16:F73">C16-D16-E16</f>
        <v>232894</v>
      </c>
    </row>
    <row r="17" spans="2:6" ht="12.75">
      <c r="B17" t="s">
        <v>14</v>
      </c>
      <c r="C17" s="5">
        <v>808592</v>
      </c>
      <c r="D17" s="5">
        <v>147760</v>
      </c>
      <c r="E17" s="5">
        <v>94308</v>
      </c>
      <c r="F17" s="5">
        <f t="shared" si="0"/>
        <v>566524</v>
      </c>
    </row>
    <row r="18" spans="2:6" ht="12.75">
      <c r="B18" t="s">
        <v>16</v>
      </c>
      <c r="C18" s="5">
        <v>367310</v>
      </c>
      <c r="D18" s="5">
        <v>95479</v>
      </c>
      <c r="E18" s="5">
        <v>16092</v>
      </c>
      <c r="F18" s="5">
        <f t="shared" si="0"/>
        <v>255739</v>
      </c>
    </row>
    <row r="19" spans="2:6" ht="12.75">
      <c r="B19" t="s">
        <v>18</v>
      </c>
      <c r="C19" s="5">
        <v>217667</v>
      </c>
      <c r="D19" s="5">
        <v>27463</v>
      </c>
      <c r="E19" s="10">
        <f>('censo 1960'!E19+'censo de 1970'!E19)/2</f>
        <v>6444</v>
      </c>
      <c r="F19" s="5">
        <f t="shared" si="0"/>
        <v>183760</v>
      </c>
    </row>
    <row r="20" spans="3:6" ht="12.75">
      <c r="C20" s="5"/>
      <c r="F20" s="5"/>
    </row>
    <row r="21" spans="2:6" ht="12.75">
      <c r="B21" t="s">
        <v>20</v>
      </c>
      <c r="C21" s="5">
        <v>744020</v>
      </c>
      <c r="D21" s="5">
        <v>96440</v>
      </c>
      <c r="E21" s="5">
        <v>38320</v>
      </c>
      <c r="F21" s="5">
        <f t="shared" si="0"/>
        <v>609260</v>
      </c>
    </row>
    <row r="22" spans="2:6" ht="12.75">
      <c r="B22" t="s">
        <v>22</v>
      </c>
      <c r="C22" s="5">
        <v>492072</v>
      </c>
      <c r="D22" s="5">
        <v>190878</v>
      </c>
      <c r="E22" s="5">
        <v>20420</v>
      </c>
      <c r="F22" s="5">
        <f t="shared" si="0"/>
        <v>280774</v>
      </c>
    </row>
    <row r="23" spans="2:6" ht="12.75">
      <c r="B23" t="s">
        <v>24</v>
      </c>
      <c r="C23" s="5">
        <v>3368105</v>
      </c>
      <c r="D23" s="5">
        <v>1655603</v>
      </c>
      <c r="E23" s="5">
        <v>180140</v>
      </c>
      <c r="F23" s="5">
        <f t="shared" si="0"/>
        <v>1532362</v>
      </c>
    </row>
    <row r="24" spans="2:6" ht="12.75">
      <c r="B24" t="s">
        <v>26</v>
      </c>
      <c r="C24" s="5">
        <v>358117</v>
      </c>
      <c r="D24" s="5">
        <v>94773</v>
      </c>
      <c r="E24" s="5">
        <v>31589</v>
      </c>
      <c r="F24" s="5">
        <f t="shared" si="0"/>
        <v>231755</v>
      </c>
    </row>
    <row r="25" spans="2:6" ht="12.75">
      <c r="B25" t="s">
        <v>28</v>
      </c>
      <c r="C25" s="5">
        <v>494189</v>
      </c>
      <c r="D25" s="5">
        <v>51118</v>
      </c>
      <c r="E25" s="5">
        <v>26848</v>
      </c>
      <c r="F25" s="5">
        <f t="shared" si="0"/>
        <v>416223</v>
      </c>
    </row>
    <row r="26" spans="3:6" ht="12.75">
      <c r="C26" s="5"/>
      <c r="F26" s="5"/>
    </row>
    <row r="27" spans="2:6" ht="12.75">
      <c r="B27" t="s">
        <v>30</v>
      </c>
      <c r="C27" s="5">
        <v>858703</v>
      </c>
      <c r="D27" s="5">
        <v>129730</v>
      </c>
      <c r="E27" s="5">
        <v>142340</v>
      </c>
      <c r="F27" s="5">
        <f t="shared" si="0"/>
        <v>586633</v>
      </c>
    </row>
    <row r="28" spans="2:6" ht="12.75">
      <c r="B28" t="s">
        <v>32</v>
      </c>
      <c r="C28" s="5">
        <v>366121</v>
      </c>
      <c r="D28" s="5">
        <v>76781</v>
      </c>
      <c r="E28" s="5">
        <v>30202</v>
      </c>
      <c r="F28" s="5">
        <f t="shared" si="0"/>
        <v>259138</v>
      </c>
    </row>
    <row r="29" spans="2:6" ht="12.75">
      <c r="B29" t="s">
        <v>34</v>
      </c>
      <c r="C29" s="5">
        <v>533820</v>
      </c>
      <c r="D29" s="5">
        <v>38115</v>
      </c>
      <c r="E29" s="5">
        <v>54303</v>
      </c>
      <c r="F29" s="5">
        <f t="shared" si="0"/>
        <v>441402</v>
      </c>
    </row>
    <row r="30" spans="2:6" ht="12.75">
      <c r="B30" t="s">
        <v>36</v>
      </c>
      <c r="C30" s="5">
        <v>755089</v>
      </c>
      <c r="D30" s="5">
        <v>214563</v>
      </c>
      <c r="E30" s="5">
        <v>30110</v>
      </c>
      <c r="F30" s="5">
        <f t="shared" si="0"/>
        <v>510416</v>
      </c>
    </row>
    <row r="31" spans="2:6" ht="12.75">
      <c r="B31" t="s">
        <v>38</v>
      </c>
      <c r="C31" s="5">
        <f>476879+527857</f>
        <v>1004736</v>
      </c>
      <c r="D31" s="5">
        <v>185641</v>
      </c>
      <c r="E31" s="5">
        <v>82673</v>
      </c>
      <c r="F31" s="5">
        <f t="shared" si="0"/>
        <v>736422</v>
      </c>
    </row>
    <row r="32" spans="3:6" ht="12.75">
      <c r="C32" s="5"/>
      <c r="F32" s="5"/>
    </row>
    <row r="33" spans="2:6" ht="12.75">
      <c r="B33" t="s">
        <v>40</v>
      </c>
      <c r="C33" s="5">
        <v>268790</v>
      </c>
      <c r="D33" s="5">
        <v>30872</v>
      </c>
      <c r="E33" s="10">
        <f>('censo 1960'!E33+'censo de 1970'!E33)/2</f>
        <v>7841.5</v>
      </c>
      <c r="F33" s="5">
        <f t="shared" si="0"/>
        <v>230076.5</v>
      </c>
    </row>
    <row r="34" spans="2:6" ht="12.75">
      <c r="B34" t="s">
        <v>42</v>
      </c>
      <c r="C34" s="5">
        <v>387977</v>
      </c>
      <c r="D34" s="5">
        <v>44447</v>
      </c>
      <c r="E34" s="5">
        <v>19446</v>
      </c>
      <c r="F34" s="5">
        <f t="shared" si="0"/>
        <v>324084</v>
      </c>
    </row>
    <row r="35" spans="2:6" ht="12.75">
      <c r="B35" t="s">
        <v>44</v>
      </c>
      <c r="C35" s="5">
        <v>732572</v>
      </c>
      <c r="D35" s="5">
        <v>161918</v>
      </c>
      <c r="E35" s="5">
        <v>23282</v>
      </c>
      <c r="F35" s="5">
        <f t="shared" si="0"/>
        <v>547372</v>
      </c>
    </row>
    <row r="36" spans="2:6" ht="12.75">
      <c r="B36" t="s">
        <v>46</v>
      </c>
      <c r="C36" s="5">
        <v>160841</v>
      </c>
      <c r="D36" s="5">
        <v>23991</v>
      </c>
      <c r="E36" s="10">
        <f>('censo 1960'!E36+'censo de 1970'!E36)/2</f>
        <v>3148.5</v>
      </c>
      <c r="F36" s="5">
        <f t="shared" si="0"/>
        <v>133701.5</v>
      </c>
    </row>
    <row r="37" spans="2:6" ht="12.75">
      <c r="B37" t="s">
        <v>48</v>
      </c>
      <c r="C37" s="5">
        <v>567566</v>
      </c>
      <c r="D37" s="5">
        <v>153660</v>
      </c>
      <c r="E37" s="5">
        <v>35629</v>
      </c>
      <c r="F37" s="5">
        <f t="shared" si="0"/>
        <v>378277</v>
      </c>
    </row>
    <row r="38" spans="3:6" ht="12.75">
      <c r="C38" s="5"/>
      <c r="F38" s="5"/>
    </row>
    <row r="39" spans="2:6" ht="12.75">
      <c r="B39" t="s">
        <v>50</v>
      </c>
      <c r="C39" s="5">
        <v>394604</v>
      </c>
      <c r="D39" s="5">
        <v>86796</v>
      </c>
      <c r="E39" s="5">
        <v>13350</v>
      </c>
      <c r="F39" s="5">
        <f t="shared" si="0"/>
        <v>294458</v>
      </c>
    </row>
    <row r="40" spans="2:6" ht="12.75">
      <c r="B40" t="s">
        <v>52</v>
      </c>
      <c r="C40" s="5">
        <v>229788</v>
      </c>
      <c r="D40" s="5">
        <v>26947</v>
      </c>
      <c r="E40" s="5">
        <v>12232</v>
      </c>
      <c r="F40" s="5">
        <f t="shared" si="0"/>
        <v>190609</v>
      </c>
    </row>
    <row r="41" spans="2:6" ht="12.75">
      <c r="B41" t="s">
        <v>54</v>
      </c>
      <c r="C41" s="5">
        <v>687877</v>
      </c>
      <c r="D41" s="5">
        <v>70301</v>
      </c>
      <c r="E41" s="5">
        <v>61324</v>
      </c>
      <c r="F41" s="5">
        <f t="shared" si="0"/>
        <v>556252</v>
      </c>
    </row>
    <row r="42" spans="2:6" ht="12.75">
      <c r="B42" t="s">
        <v>56</v>
      </c>
      <c r="C42" s="5">
        <v>560572</v>
      </c>
      <c r="D42" s="5">
        <v>83772</v>
      </c>
      <c r="E42" s="5">
        <v>41352</v>
      </c>
      <c r="F42" s="5">
        <f t="shared" si="0"/>
        <v>435448</v>
      </c>
    </row>
    <row r="43" spans="2:6" ht="12.75">
      <c r="B43" t="s">
        <v>58</v>
      </c>
      <c r="C43" s="5">
        <v>337682</v>
      </c>
      <c r="D43" s="5">
        <v>71047</v>
      </c>
      <c r="E43" s="10">
        <f>('censo 1960'!E43+'censo de 1970'!E43)/2</f>
        <v>8835.5</v>
      </c>
      <c r="F43" s="5">
        <f t="shared" si="0"/>
        <v>257799.5</v>
      </c>
    </row>
    <row r="44" spans="3:6" ht="12.75">
      <c r="C44" s="5"/>
      <c r="F44" s="5"/>
    </row>
    <row r="45" spans="2:6" ht="12.75">
      <c r="B45" t="s">
        <v>60</v>
      </c>
      <c r="C45" s="5">
        <v>232603</v>
      </c>
      <c r="D45" s="5">
        <v>73524</v>
      </c>
      <c r="E45" s="5">
        <v>15355</v>
      </c>
      <c r="F45" s="5">
        <f t="shared" si="0"/>
        <v>143724</v>
      </c>
    </row>
    <row r="46" spans="2:6" ht="12.75">
      <c r="B46" t="s">
        <v>62</v>
      </c>
      <c r="C46" s="5">
        <v>449996</v>
      </c>
      <c r="D46" s="5">
        <v>61512</v>
      </c>
      <c r="E46" s="5">
        <v>19132</v>
      </c>
      <c r="F46" s="5">
        <f t="shared" si="0"/>
        <v>369352</v>
      </c>
    </row>
    <row r="47" spans="2:6" ht="12.75">
      <c r="B47" t="s">
        <v>64</v>
      </c>
      <c r="C47" s="5">
        <v>3188040</v>
      </c>
      <c r="D47" s="5">
        <v>2793478</v>
      </c>
      <c r="E47" s="5">
        <v>28626</v>
      </c>
      <c r="F47" s="5">
        <f t="shared" si="0"/>
        <v>365936</v>
      </c>
    </row>
    <row r="48" spans="2:6" ht="12.75">
      <c r="B48" t="s">
        <v>66</v>
      </c>
      <c r="C48" s="5">
        <v>796227</v>
      </c>
      <c r="D48" s="5">
        <v>321532</v>
      </c>
      <c r="E48" s="5">
        <v>40356</v>
      </c>
      <c r="F48" s="5">
        <f t="shared" si="0"/>
        <v>434339</v>
      </c>
    </row>
    <row r="49" spans="2:6" ht="12.75">
      <c r="B49" t="s">
        <v>68</v>
      </c>
      <c r="C49" s="5">
        <v>815897</v>
      </c>
      <c r="D49" s="5">
        <v>259267</v>
      </c>
      <c r="E49" s="5">
        <v>135943</v>
      </c>
      <c r="F49" s="5">
        <f t="shared" si="0"/>
        <v>420687</v>
      </c>
    </row>
    <row r="50" spans="3:6" ht="12.75">
      <c r="C50" s="5"/>
      <c r="F50" s="5"/>
    </row>
    <row r="51" spans="2:6" ht="12.75">
      <c r="B51" t="s">
        <v>70</v>
      </c>
      <c r="C51" s="5">
        <v>427692</v>
      </c>
      <c r="D51" s="5">
        <v>124198</v>
      </c>
      <c r="E51" s="5">
        <v>17718</v>
      </c>
      <c r="F51" s="5">
        <f t="shared" si="0"/>
        <v>285776</v>
      </c>
    </row>
    <row r="52" spans="2:6" ht="12.75">
      <c r="B52" t="s">
        <v>72</v>
      </c>
      <c r="C52" s="5">
        <v>439020</v>
      </c>
      <c r="D52" s="5">
        <v>69606</v>
      </c>
      <c r="E52" s="5">
        <v>10101</v>
      </c>
      <c r="F52" s="5">
        <f t="shared" si="0"/>
        <v>359313</v>
      </c>
    </row>
    <row r="53" spans="2:6" ht="12.75">
      <c r="B53" t="s">
        <v>73</v>
      </c>
      <c r="C53" s="5">
        <v>1007078</v>
      </c>
      <c r="D53" s="5">
        <v>132647</v>
      </c>
      <c r="E53" s="5">
        <v>141487</v>
      </c>
      <c r="F53" s="5">
        <f t="shared" si="0"/>
        <v>732944</v>
      </c>
    </row>
    <row r="54" spans="2:6" ht="12.75">
      <c r="B54" t="s">
        <v>75</v>
      </c>
      <c r="C54" s="5">
        <v>216164</v>
      </c>
      <c r="D54" s="5">
        <v>54509</v>
      </c>
      <c r="E54" s="10">
        <f>('censo 1960'!E54+'censo de 1970'!E54)/2</f>
        <v>7469</v>
      </c>
      <c r="F54" s="5">
        <f t="shared" si="0"/>
        <v>154186</v>
      </c>
    </row>
    <row r="55" spans="2:6" ht="12.75">
      <c r="B55" t="s">
        <v>76</v>
      </c>
      <c r="C55" s="5">
        <v>521923</v>
      </c>
      <c r="D55" s="5">
        <v>238789</v>
      </c>
      <c r="E55" s="5">
        <v>36758</v>
      </c>
      <c r="F55" s="5">
        <f t="shared" si="0"/>
        <v>246376</v>
      </c>
    </row>
    <row r="56" spans="3:6" ht="12.75">
      <c r="C56" s="5"/>
      <c r="F56" s="5"/>
    </row>
    <row r="57" spans="2:6" ht="12.75">
      <c r="B57" t="s">
        <v>78</v>
      </c>
      <c r="C57" s="5">
        <v>725850</v>
      </c>
      <c r="D57" s="5">
        <v>60186</v>
      </c>
      <c r="E57" s="5">
        <v>169993</v>
      </c>
      <c r="F57" s="5">
        <f t="shared" si="0"/>
        <v>495671</v>
      </c>
    </row>
    <row r="58" spans="2:6" ht="12.75">
      <c r="B58" t="s">
        <v>80</v>
      </c>
      <c r="C58" s="5">
        <v>380865</v>
      </c>
      <c r="D58" s="5">
        <v>105782</v>
      </c>
      <c r="E58" s="5">
        <v>18280</v>
      </c>
      <c r="F58" s="5">
        <f t="shared" si="0"/>
        <v>256803</v>
      </c>
    </row>
    <row r="59" spans="2:6" ht="12.75">
      <c r="B59" t="s">
        <v>82</v>
      </c>
      <c r="C59" s="5">
        <v>555476</v>
      </c>
      <c r="D59" s="5">
        <v>163544</v>
      </c>
      <c r="E59" s="5">
        <v>66545</v>
      </c>
      <c r="F59" s="5">
        <f t="shared" si="0"/>
        <v>325387</v>
      </c>
    </row>
    <row r="60" spans="2:6" ht="12.75">
      <c r="B60" t="s">
        <v>84</v>
      </c>
      <c r="C60" s="5">
        <v>444341</v>
      </c>
      <c r="D60" s="5">
        <v>130431</v>
      </c>
      <c r="E60" s="5">
        <v>36911</v>
      </c>
      <c r="F60" s="5">
        <f t="shared" si="0"/>
        <v>276999</v>
      </c>
    </row>
    <row r="61" spans="2:6" ht="12.75">
      <c r="B61" t="s">
        <v>86</v>
      </c>
      <c r="C61" s="5">
        <v>179021</v>
      </c>
      <c r="D61" s="5">
        <v>37335</v>
      </c>
      <c r="E61" s="10">
        <f>('censo 1960'!E61+'censo de 1970'!E61)/2</f>
        <v>6679.5</v>
      </c>
      <c r="F61" s="5">
        <f t="shared" si="0"/>
        <v>135006.5</v>
      </c>
    </row>
    <row r="62" spans="3:6" ht="12.75">
      <c r="C62" s="5"/>
      <c r="F62" s="5"/>
    </row>
    <row r="63" spans="2:6" ht="12.75">
      <c r="B63" t="s">
        <v>88</v>
      </c>
      <c r="C63" s="5">
        <v>1344825</v>
      </c>
      <c r="D63" s="5">
        <v>548538</v>
      </c>
      <c r="E63" s="5">
        <v>50498</v>
      </c>
      <c r="F63" s="5">
        <f t="shared" si="0"/>
        <v>745789</v>
      </c>
    </row>
    <row r="64" spans="2:6" ht="12.75">
      <c r="B64" t="s">
        <v>90</v>
      </c>
      <c r="C64" s="5">
        <v>128068</v>
      </c>
      <c r="D64" s="5">
        <v>21813</v>
      </c>
      <c r="E64" s="10">
        <f>('censo 1960'!E64+'censo de 1970'!E64)/2</f>
        <v>4427</v>
      </c>
      <c r="F64" s="5">
        <f t="shared" si="0"/>
        <v>101828</v>
      </c>
    </row>
    <row r="65" spans="2:6" ht="12.75">
      <c r="B65" t="s">
        <v>92</v>
      </c>
      <c r="C65" s="5">
        <v>399942</v>
      </c>
      <c r="D65" s="5">
        <v>57432</v>
      </c>
      <c r="E65" s="5">
        <v>43989</v>
      </c>
      <c r="F65" s="5">
        <f t="shared" si="0"/>
        <v>298521</v>
      </c>
    </row>
    <row r="66" spans="2:6" ht="12.75">
      <c r="B66" t="s">
        <v>94</v>
      </c>
      <c r="C66" s="5">
        <v>189015</v>
      </c>
      <c r="D66" s="5">
        <v>20277</v>
      </c>
      <c r="E66" s="5">
        <v>10282</v>
      </c>
      <c r="F66" s="5">
        <f t="shared" si="0"/>
        <v>158456</v>
      </c>
    </row>
    <row r="67" spans="2:6" ht="12.75">
      <c r="B67" t="s">
        <v>96</v>
      </c>
      <c r="C67" s="5">
        <v>480207</v>
      </c>
      <c r="D67" s="5">
        <v>39869</v>
      </c>
      <c r="E67" s="5">
        <v>36274</v>
      </c>
      <c r="F67" s="5">
        <f t="shared" si="0"/>
        <v>404064</v>
      </c>
    </row>
    <row r="68" spans="3:6" ht="12.75">
      <c r="C68" s="5"/>
      <c r="F68" s="5"/>
    </row>
    <row r="69" spans="2:6" ht="12.75">
      <c r="B69" t="s">
        <v>98</v>
      </c>
      <c r="C69" s="5">
        <v>1578161</v>
      </c>
      <c r="D69" s="5">
        <v>584669</v>
      </c>
      <c r="E69" s="5">
        <v>44924</v>
      </c>
      <c r="F69" s="5">
        <f t="shared" si="0"/>
        <v>948568</v>
      </c>
    </row>
    <row r="70" spans="2:6" ht="12.75">
      <c r="B70" t="s">
        <v>100</v>
      </c>
      <c r="C70" s="5">
        <v>373773</v>
      </c>
      <c r="D70" s="5">
        <v>181765</v>
      </c>
      <c r="E70" s="10">
        <f>('censo 1960'!E70+'censo de 1970'!E70)/2</f>
        <v>6332</v>
      </c>
      <c r="F70" s="5">
        <f t="shared" si="0"/>
        <v>185676</v>
      </c>
    </row>
    <row r="71" spans="2:6" ht="12.75">
      <c r="B71" t="s">
        <v>102</v>
      </c>
      <c r="C71" s="5">
        <v>914117</v>
      </c>
      <c r="D71" s="5">
        <v>356408</v>
      </c>
      <c r="E71" s="5">
        <v>103439</v>
      </c>
      <c r="F71" s="5">
        <f t="shared" si="0"/>
        <v>454270</v>
      </c>
    </row>
    <row r="72" spans="2:6" ht="12.75">
      <c r="B72" t="s">
        <v>104</v>
      </c>
      <c r="C72" s="5">
        <v>270686</v>
      </c>
      <c r="D72" s="5">
        <v>44192</v>
      </c>
      <c r="E72" s="5">
        <v>9441</v>
      </c>
      <c r="F72" s="5">
        <f t="shared" si="0"/>
        <v>217053</v>
      </c>
    </row>
    <row r="73" spans="2:6" ht="12.75">
      <c r="B73" t="s">
        <v>106</v>
      </c>
      <c r="C73" s="5">
        <v>699122</v>
      </c>
      <c r="D73" s="5">
        <v>393425</v>
      </c>
      <c r="E73" s="5">
        <v>17255</v>
      </c>
      <c r="F73" s="5">
        <f t="shared" si="0"/>
        <v>288442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69109</v>
      </c>
      <c r="D75" s="5"/>
      <c r="E75" s="5"/>
    </row>
    <row r="76" spans="2:5" ht="12.75">
      <c r="B76" t="s">
        <v>134</v>
      </c>
      <c r="C76" s="5">
        <v>71791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32106418</v>
      </c>
      <c r="D78" s="5">
        <f>SUM(D15:D76)</f>
        <v>10819963</v>
      </c>
      <c r="E78" s="5">
        <f>SUM(E15:E76)</f>
        <v>2093479</v>
      </c>
      <c r="F78" s="5">
        <f>SUM(F15:F76)</f>
        <v>19052076</v>
      </c>
    </row>
    <row r="79" spans="2:3" ht="12.75">
      <c r="B79" t="s">
        <v>135</v>
      </c>
      <c r="C79" s="5">
        <f>C78-C75-C76</f>
        <v>31965518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selection activeCell="H1" sqref="H1:O16384"/>
    </sheetView>
  </sheetViews>
  <sheetFormatPr defaultColWidth="11.00390625" defaultRowHeight="12.75"/>
  <sheetData>
    <row r="2" ht="12.75">
      <c r="B2" s="3" t="s">
        <v>8</v>
      </c>
    </row>
    <row r="3" ht="12.75">
      <c r="B3" s="3"/>
    </row>
    <row r="4" ht="12.75">
      <c r="B4" s="3" t="s">
        <v>115</v>
      </c>
    </row>
    <row r="7" ht="12.75">
      <c r="B7" s="3" t="s">
        <v>116</v>
      </c>
    </row>
    <row r="8" ht="12.75">
      <c r="B8" t="s">
        <v>117</v>
      </c>
    </row>
    <row r="9" ht="12.75">
      <c r="B9" t="s">
        <v>118</v>
      </c>
    </row>
    <row r="12" ht="12.75">
      <c r="B12" s="3" t="s">
        <v>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237473</v>
      </c>
      <c r="D15" s="5">
        <v>169780</v>
      </c>
      <c r="E15" s="5">
        <v>18906</v>
      </c>
      <c r="F15" s="5">
        <f>C15-D15-E15</f>
        <v>48787</v>
      </c>
    </row>
    <row r="16" spans="2:6" ht="12.75">
      <c r="B16" t="s">
        <v>12</v>
      </c>
      <c r="C16" s="5">
        <v>333393</v>
      </c>
      <c r="D16" s="5">
        <v>101249</v>
      </c>
      <c r="E16" s="5">
        <v>11081</v>
      </c>
      <c r="F16" s="5">
        <f aca="true" t="shared" si="0" ref="F16:F73">C16-D16-E16</f>
        <v>221063</v>
      </c>
    </row>
    <row r="17" spans="2:6" ht="12.75">
      <c r="B17" t="s">
        <v>14</v>
      </c>
      <c r="C17" s="5">
        <v>1051852</v>
      </c>
      <c r="D17" s="5">
        <v>214760</v>
      </c>
      <c r="E17" s="5">
        <v>148475</v>
      </c>
      <c r="F17" s="5">
        <f t="shared" si="0"/>
        <v>688617</v>
      </c>
    </row>
    <row r="18" spans="2:6" ht="12.75">
      <c r="B18" t="s">
        <v>16</v>
      </c>
      <c r="C18" s="5">
        <v>388492</v>
      </c>
      <c r="D18" s="5">
        <v>120072</v>
      </c>
      <c r="E18" s="5">
        <v>15602</v>
      </c>
      <c r="F18" s="5">
        <f t="shared" si="0"/>
        <v>252818</v>
      </c>
    </row>
    <row r="19" spans="2:6" ht="12.75">
      <c r="B19" t="s">
        <v>18</v>
      </c>
      <c r="C19" s="5">
        <v>192465</v>
      </c>
      <c r="D19" s="5">
        <v>33495</v>
      </c>
      <c r="E19" s="5">
        <v>6368</v>
      </c>
      <c r="F19" s="5">
        <f t="shared" si="0"/>
        <v>152602</v>
      </c>
    </row>
    <row r="20" spans="3:6" ht="12.75">
      <c r="C20" s="5"/>
      <c r="F20" s="5"/>
    </row>
    <row r="21" spans="2:6" ht="12.75">
      <c r="B21" t="s">
        <v>20</v>
      </c>
      <c r="C21" s="5">
        <v>649117</v>
      </c>
      <c r="D21" s="5">
        <v>102827</v>
      </c>
      <c r="E21" s="5">
        <v>18008</v>
      </c>
      <c r="F21" s="5">
        <f t="shared" si="0"/>
        <v>528282</v>
      </c>
    </row>
    <row r="22" spans="2:6" ht="12.75">
      <c r="B22" t="s">
        <v>22</v>
      </c>
      <c r="C22" s="5">
        <v>597715</v>
      </c>
      <c r="D22" s="5">
        <v>262948</v>
      </c>
      <c r="E22" s="5">
        <v>24250</v>
      </c>
      <c r="F22" s="5">
        <f t="shared" si="0"/>
        <v>310517</v>
      </c>
    </row>
    <row r="23" spans="2:6" ht="12.75">
      <c r="B23" t="s">
        <v>24</v>
      </c>
      <c r="C23" s="5">
        <v>4389737</v>
      </c>
      <c r="D23" s="5">
        <v>1751136</v>
      </c>
      <c r="E23" s="5">
        <v>282141</v>
      </c>
      <c r="F23" s="5">
        <f t="shared" si="0"/>
        <v>2356460</v>
      </c>
    </row>
    <row r="24" spans="2:6" ht="12.75">
      <c r="B24" t="s">
        <v>26</v>
      </c>
      <c r="C24" s="5">
        <v>350915</v>
      </c>
      <c r="D24" s="5">
        <v>132913</v>
      </c>
      <c r="E24" s="5">
        <v>35603</v>
      </c>
      <c r="F24" s="5">
        <f t="shared" si="0"/>
        <v>182399</v>
      </c>
    </row>
    <row r="25" spans="2:6" ht="12.75">
      <c r="B25" t="s">
        <v>28</v>
      </c>
      <c r="C25" s="5">
        <v>432102</v>
      </c>
      <c r="D25" s="5">
        <v>58870</v>
      </c>
      <c r="E25" s="5">
        <v>28020</v>
      </c>
      <c r="F25" s="5">
        <f t="shared" si="0"/>
        <v>345212</v>
      </c>
    </row>
    <row r="26" spans="3:6" ht="12.75">
      <c r="C26" s="5"/>
      <c r="F26" s="5"/>
    </row>
    <row r="27" spans="2:6" ht="12.75">
      <c r="B27" t="s">
        <v>30</v>
      </c>
      <c r="C27" s="5">
        <v>935739</v>
      </c>
      <c r="D27" s="5">
        <v>140862</v>
      </c>
      <c r="E27" s="5">
        <v>167925</v>
      </c>
      <c r="F27" s="5">
        <f t="shared" si="0"/>
        <v>626952</v>
      </c>
    </row>
    <row r="28" spans="2:6" ht="12.75">
      <c r="B28" t="s">
        <v>32</v>
      </c>
      <c r="C28" s="5">
        <v>410119</v>
      </c>
      <c r="D28" s="5">
        <v>108650</v>
      </c>
      <c r="E28" s="5">
        <v>36567</v>
      </c>
      <c r="F28" s="5">
        <f t="shared" si="0"/>
        <v>264902</v>
      </c>
    </row>
    <row r="29" spans="2:6" ht="12.75">
      <c r="B29" t="s">
        <v>34</v>
      </c>
      <c r="C29" s="5">
        <v>484860</v>
      </c>
      <c r="D29" s="5">
        <v>45025</v>
      </c>
      <c r="E29" s="5">
        <v>50230</v>
      </c>
      <c r="F29" s="5">
        <f t="shared" si="0"/>
        <v>389605</v>
      </c>
    </row>
    <row r="30" spans="2:6" ht="12.75">
      <c r="B30" t="s">
        <v>36</v>
      </c>
      <c r="C30" s="5">
        <v>717769</v>
      </c>
      <c r="D30" s="5">
        <v>250903</v>
      </c>
      <c r="E30" s="5">
        <v>25427</v>
      </c>
      <c r="F30" s="5">
        <f t="shared" si="0"/>
        <v>441439</v>
      </c>
    </row>
    <row r="31" spans="2:6" ht="12.75">
      <c r="B31" t="s">
        <v>38</v>
      </c>
      <c r="C31" s="5">
        <v>1059757</v>
      </c>
      <c r="D31" s="5">
        <v>206776</v>
      </c>
      <c r="E31" s="5">
        <v>83544</v>
      </c>
      <c r="F31" s="5">
        <f t="shared" si="0"/>
        <v>769437</v>
      </c>
    </row>
    <row r="32" spans="3:6" ht="12.75">
      <c r="C32" s="5"/>
      <c r="F32" s="5"/>
    </row>
    <row r="33" spans="2:6" ht="12.75">
      <c r="B33" t="s">
        <v>40</v>
      </c>
      <c r="C33" s="5">
        <v>225525</v>
      </c>
      <c r="D33" s="5">
        <v>36806</v>
      </c>
      <c r="E33" s="5">
        <v>8216</v>
      </c>
      <c r="F33" s="5">
        <f t="shared" si="0"/>
        <v>180503</v>
      </c>
    </row>
    <row r="34" spans="2:6" ht="12.75">
      <c r="B34" t="s">
        <v>42</v>
      </c>
      <c r="C34" s="5">
        <v>441806</v>
      </c>
      <c r="D34" s="5">
        <v>75109</v>
      </c>
      <c r="E34" s="5">
        <v>23179</v>
      </c>
      <c r="F34" s="5">
        <f t="shared" si="0"/>
        <v>343518</v>
      </c>
    </row>
    <row r="35" spans="2:6" ht="12.75">
      <c r="B35" t="s">
        <v>44</v>
      </c>
      <c r="C35" s="5">
        <v>742975</v>
      </c>
      <c r="D35" s="5">
        <v>214230</v>
      </c>
      <c r="E35" s="5">
        <v>22226</v>
      </c>
      <c r="F35" s="5">
        <f t="shared" si="0"/>
        <v>506519</v>
      </c>
    </row>
    <row r="36" spans="2:6" ht="12.75">
      <c r="B36" t="s">
        <v>46</v>
      </c>
      <c r="C36" s="5">
        <v>140856</v>
      </c>
      <c r="D36" s="5">
        <v>45060</v>
      </c>
      <c r="E36" s="5">
        <v>3954</v>
      </c>
      <c r="F36" s="5">
        <f t="shared" si="0"/>
        <v>91842</v>
      </c>
    </row>
    <row r="37" spans="2:6" ht="12.75">
      <c r="B37" t="s">
        <v>48</v>
      </c>
      <c r="C37" s="5">
        <v>679754</v>
      </c>
      <c r="D37" s="5">
        <v>166250</v>
      </c>
      <c r="E37" s="5">
        <v>37932</v>
      </c>
      <c r="F37" s="5">
        <f t="shared" si="0"/>
        <v>475572</v>
      </c>
    </row>
    <row r="38" spans="3:6" ht="12.75">
      <c r="C38" s="5"/>
      <c r="F38" s="5"/>
    </row>
    <row r="39" spans="2:6" ht="12.75">
      <c r="B39" t="s">
        <v>50</v>
      </c>
      <c r="C39" s="5">
        <v>402973</v>
      </c>
      <c r="D39" s="5">
        <v>112091</v>
      </c>
      <c r="E39" s="5">
        <v>13883</v>
      </c>
      <c r="F39" s="5">
        <f t="shared" si="0"/>
        <v>276999</v>
      </c>
    </row>
    <row r="40" spans="2:6" ht="12.75">
      <c r="B40" t="s">
        <v>52</v>
      </c>
      <c r="C40" s="5">
        <v>214013</v>
      </c>
      <c r="D40" s="5">
        <v>36479</v>
      </c>
      <c r="E40" s="5">
        <v>12930</v>
      </c>
      <c r="F40" s="5">
        <f t="shared" si="0"/>
        <v>164604</v>
      </c>
    </row>
    <row r="41" spans="2:6" ht="12.75">
      <c r="B41" t="s">
        <v>54</v>
      </c>
      <c r="C41" s="5">
        <v>651280</v>
      </c>
      <c r="D41" s="5">
        <v>82050</v>
      </c>
      <c r="E41" s="5">
        <v>52860</v>
      </c>
      <c r="F41" s="5">
        <f t="shared" si="0"/>
        <v>516370</v>
      </c>
    </row>
    <row r="42" spans="2:6" ht="12.75">
      <c r="B42" t="s">
        <v>56</v>
      </c>
      <c r="C42" s="5">
        <v>535210</v>
      </c>
      <c r="D42" s="5">
        <v>113339</v>
      </c>
      <c r="E42" s="5">
        <v>50525</v>
      </c>
      <c r="F42" s="5">
        <f t="shared" si="0"/>
        <v>371346</v>
      </c>
    </row>
    <row r="43" spans="2:6" ht="12.75">
      <c r="B43" t="s">
        <v>58</v>
      </c>
      <c r="C43" s="5">
        <v>348359</v>
      </c>
      <c r="D43" s="5">
        <v>100872</v>
      </c>
      <c r="E43" s="5">
        <v>10589</v>
      </c>
      <c r="F43" s="5">
        <f t="shared" si="0"/>
        <v>236898</v>
      </c>
    </row>
    <row r="44" spans="3:6" ht="12.75">
      <c r="C44" s="5"/>
      <c r="F44" s="5"/>
    </row>
    <row r="45" spans="2:6" ht="12.75">
      <c r="B45" t="s">
        <v>60</v>
      </c>
      <c r="C45" s="5">
        <v>241829</v>
      </c>
      <c r="D45" s="5">
        <v>96546</v>
      </c>
      <c r="E45" s="5">
        <v>16725</v>
      </c>
      <c r="F45" s="5">
        <f t="shared" si="0"/>
        <v>128558</v>
      </c>
    </row>
    <row r="46" spans="2:6" ht="12.75">
      <c r="B46" t="s">
        <v>62</v>
      </c>
      <c r="C46" s="5">
        <v>410677</v>
      </c>
      <c r="D46" s="5">
        <v>67905</v>
      </c>
      <c r="E46" s="5">
        <v>20096</v>
      </c>
      <c r="F46" s="5">
        <f t="shared" si="0"/>
        <v>322676</v>
      </c>
    </row>
    <row r="47" spans="2:6" ht="12.75">
      <c r="B47" t="s">
        <v>64</v>
      </c>
      <c r="C47" s="5">
        <v>4319899</v>
      </c>
      <c r="D47" s="5">
        <v>3228057</v>
      </c>
      <c r="E47" s="5">
        <v>31371</v>
      </c>
      <c r="F47" s="5">
        <f t="shared" si="0"/>
        <v>1060471</v>
      </c>
    </row>
    <row r="48" spans="2:6" ht="12.75">
      <c r="B48" t="s">
        <v>66</v>
      </c>
      <c r="C48" s="5">
        <v>915705</v>
      </c>
      <c r="D48" s="5">
        <v>408458</v>
      </c>
      <c r="E48" s="5">
        <v>40211</v>
      </c>
      <c r="F48" s="5">
        <f t="shared" si="0"/>
        <v>467036</v>
      </c>
    </row>
    <row r="49" spans="2:6" ht="12.75">
      <c r="B49" t="s">
        <v>68</v>
      </c>
      <c r="C49" s="5">
        <v>881340</v>
      </c>
      <c r="D49" s="5">
        <v>262071</v>
      </c>
      <c r="E49" s="5">
        <v>155178</v>
      </c>
      <c r="F49" s="5">
        <f t="shared" si="0"/>
        <v>464091</v>
      </c>
    </row>
    <row r="50" spans="3:6" ht="12.75">
      <c r="C50" s="5"/>
      <c r="F50" s="5"/>
    </row>
    <row r="51" spans="2:6" ht="12.75">
      <c r="B51" t="s">
        <v>70</v>
      </c>
      <c r="C51" s="5">
        <v>486718</v>
      </c>
      <c r="D51" s="5">
        <v>163197</v>
      </c>
      <c r="E51" s="5">
        <v>23373</v>
      </c>
      <c r="F51" s="5">
        <f t="shared" si="0"/>
        <v>300148</v>
      </c>
    </row>
    <row r="52" spans="2:6" ht="12.75">
      <c r="B52" t="s">
        <v>72</v>
      </c>
      <c r="C52" s="5">
        <v>434277</v>
      </c>
      <c r="D52" s="5">
        <v>80210</v>
      </c>
      <c r="E52" s="5">
        <v>10550</v>
      </c>
      <c r="F52" s="5">
        <f t="shared" si="0"/>
        <v>343517</v>
      </c>
    </row>
    <row r="53" spans="2:6" ht="12.75">
      <c r="B53" t="s">
        <v>73</v>
      </c>
      <c r="C53" s="5">
        <v>1102294</v>
      </c>
      <c r="D53" s="5">
        <v>159652</v>
      </c>
      <c r="E53" s="5">
        <v>236681</v>
      </c>
      <c r="F53" s="5">
        <f t="shared" si="0"/>
        <v>705961</v>
      </c>
    </row>
    <row r="54" spans="2:6" ht="12.75">
      <c r="B54" t="s">
        <v>75</v>
      </c>
      <c r="C54" s="5">
        <v>186763</v>
      </c>
      <c r="D54" s="5">
        <v>62186</v>
      </c>
      <c r="E54" s="5">
        <v>7064</v>
      </c>
      <c r="F54" s="5">
        <f t="shared" si="0"/>
        <v>117513</v>
      </c>
    </row>
    <row r="55" spans="2:6" ht="12.75">
      <c r="B55" t="s">
        <v>76</v>
      </c>
      <c r="C55" s="5">
        <v>641707</v>
      </c>
      <c r="D55" s="5">
        <v>327489</v>
      </c>
      <c r="E55" s="5">
        <v>52188</v>
      </c>
      <c r="F55" s="5">
        <f t="shared" si="0"/>
        <v>262030</v>
      </c>
    </row>
    <row r="56" spans="3:6" ht="12.75">
      <c r="C56" s="5"/>
      <c r="F56" s="5"/>
    </row>
    <row r="57" spans="2:6" ht="12.75">
      <c r="B57" t="s">
        <v>78</v>
      </c>
      <c r="C57" s="5">
        <v>844616</v>
      </c>
      <c r="D57" s="5">
        <v>60301</v>
      </c>
      <c r="E57" s="5">
        <v>233259</v>
      </c>
      <c r="F57" s="5">
        <f t="shared" si="0"/>
        <v>551056</v>
      </c>
    </row>
    <row r="58" spans="2:6" ht="12.75">
      <c r="B58" t="s">
        <v>80</v>
      </c>
      <c r="C58" s="5">
        <v>356549</v>
      </c>
      <c r="D58" s="5">
        <v>131374</v>
      </c>
      <c r="E58" s="5">
        <v>17308</v>
      </c>
      <c r="F58" s="5">
        <f t="shared" si="0"/>
        <v>207867</v>
      </c>
    </row>
    <row r="59" spans="2:6" ht="12.75">
      <c r="B59" t="s">
        <v>82</v>
      </c>
      <c r="C59" s="5">
        <v>662290</v>
      </c>
      <c r="D59" s="5">
        <v>175950</v>
      </c>
      <c r="E59" s="5">
        <v>106512</v>
      </c>
      <c r="F59" s="5">
        <f t="shared" si="0"/>
        <v>379828</v>
      </c>
    </row>
    <row r="60" spans="2:6" ht="12.75">
      <c r="B60" t="s">
        <v>84</v>
      </c>
      <c r="C60" s="5">
        <v>490997</v>
      </c>
      <c r="D60" s="5">
        <v>164994</v>
      </c>
      <c r="E60" s="5">
        <v>51124</v>
      </c>
      <c r="F60" s="5">
        <f t="shared" si="0"/>
        <v>274879</v>
      </c>
    </row>
    <row r="61" spans="2:6" ht="12.75">
      <c r="B61" t="s">
        <v>86</v>
      </c>
      <c r="C61" s="5">
        <v>151200</v>
      </c>
      <c r="D61" s="5">
        <v>46954</v>
      </c>
      <c r="E61" s="5">
        <v>8928</v>
      </c>
      <c r="F61" s="5">
        <f t="shared" si="0"/>
        <v>95318</v>
      </c>
    </row>
    <row r="62" spans="3:6" ht="12.75">
      <c r="C62" s="5"/>
      <c r="F62" s="5"/>
    </row>
    <row r="63" spans="2:6" ht="12.75">
      <c r="B63" t="s">
        <v>88</v>
      </c>
      <c r="C63" s="5">
        <v>1378543</v>
      </c>
      <c r="D63" s="5">
        <v>589721</v>
      </c>
      <c r="E63" s="5">
        <v>33396</v>
      </c>
      <c r="F63" s="5">
        <f t="shared" si="0"/>
        <v>755426</v>
      </c>
    </row>
    <row r="64" spans="2:6" ht="12.75">
      <c r="B64" t="s">
        <v>90</v>
      </c>
      <c r="C64" s="5">
        <v>105308</v>
      </c>
      <c r="D64" s="5">
        <v>27617</v>
      </c>
      <c r="E64" s="5">
        <v>5237</v>
      </c>
      <c r="F64" s="5">
        <f t="shared" si="0"/>
        <v>72454</v>
      </c>
    </row>
    <row r="65" spans="2:6" ht="12.75">
      <c r="B65" t="s">
        <v>92</v>
      </c>
      <c r="C65" s="5">
        <v>480321</v>
      </c>
      <c r="D65" s="5">
        <v>100786</v>
      </c>
      <c r="E65" s="5">
        <v>47243</v>
      </c>
      <c r="F65" s="5">
        <f t="shared" si="0"/>
        <v>332292</v>
      </c>
    </row>
    <row r="66" spans="2:6" ht="12.75">
      <c r="B66" t="s">
        <v>94</v>
      </c>
      <c r="C66" s="5">
        <v>156588</v>
      </c>
      <c r="D66" s="5">
        <v>23329</v>
      </c>
      <c r="E66" s="5">
        <v>11065</v>
      </c>
      <c r="F66" s="5">
        <f t="shared" si="0"/>
        <v>122194</v>
      </c>
    </row>
    <row r="67" spans="2:6" ht="12.75">
      <c r="B67" t="s">
        <v>96</v>
      </c>
      <c r="C67" s="5">
        <v>468115</v>
      </c>
      <c r="D67" s="5">
        <v>51429</v>
      </c>
      <c r="E67" s="5">
        <v>56010</v>
      </c>
      <c r="F67" s="5">
        <f t="shared" si="0"/>
        <v>360676</v>
      </c>
    </row>
    <row r="68" spans="3:6" ht="12.75">
      <c r="C68" s="5"/>
      <c r="F68" s="5"/>
    </row>
    <row r="69" spans="2:6" ht="12.75">
      <c r="B69" t="s">
        <v>98</v>
      </c>
      <c r="C69" s="5">
        <v>1935343</v>
      </c>
      <c r="D69" s="5">
        <v>707915</v>
      </c>
      <c r="E69" s="5">
        <v>52044</v>
      </c>
      <c r="F69" s="5">
        <f t="shared" si="0"/>
        <v>1175384</v>
      </c>
    </row>
    <row r="70" spans="2:6" ht="12.75">
      <c r="B70" t="s">
        <v>100</v>
      </c>
      <c r="C70" s="5">
        <v>450435</v>
      </c>
      <c r="D70" s="5">
        <v>285960</v>
      </c>
      <c r="E70" s="5">
        <v>6914</v>
      </c>
      <c r="F70" s="5">
        <f t="shared" si="0"/>
        <v>157561</v>
      </c>
    </row>
    <row r="71" spans="2:6" ht="12.75">
      <c r="B71" t="s">
        <v>102</v>
      </c>
      <c r="C71" s="5">
        <v>1154865</v>
      </c>
      <c r="D71" s="5">
        <v>431347</v>
      </c>
      <c r="E71" s="5">
        <v>117747</v>
      </c>
      <c r="F71" s="5">
        <f t="shared" si="0"/>
        <v>605771</v>
      </c>
    </row>
    <row r="72" spans="2:6" ht="12.75">
      <c r="B72" t="s">
        <v>104</v>
      </c>
      <c r="C72" s="5">
        <v>234510</v>
      </c>
      <c r="D72" s="5">
        <v>51978</v>
      </c>
      <c r="E72" s="5">
        <v>9477</v>
      </c>
      <c r="F72" s="5">
        <f t="shared" si="0"/>
        <v>173055</v>
      </c>
    </row>
    <row r="73" spans="2:6" ht="12.75">
      <c r="B73" t="s">
        <v>106</v>
      </c>
      <c r="C73" s="5">
        <v>794016</v>
      </c>
      <c r="D73" s="5">
        <v>528704</v>
      </c>
      <c r="E73" s="5">
        <v>17196</v>
      </c>
      <c r="F73" s="5">
        <f t="shared" si="0"/>
        <v>248116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60198</v>
      </c>
      <c r="D75" s="5"/>
      <c r="E75" s="5"/>
    </row>
    <row r="76" spans="2:5" ht="12.75">
      <c r="B76" t="s">
        <v>134</v>
      </c>
      <c r="C76" s="5">
        <v>53137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36012496</v>
      </c>
      <c r="D78" s="5">
        <f>SUM(D15:D76)</f>
        <v>12916682</v>
      </c>
      <c r="E78" s="5">
        <f>SUM(E15:E76)</f>
        <v>2555338</v>
      </c>
      <c r="F78" s="5">
        <f>SUM(F15:F76)</f>
        <v>20427141</v>
      </c>
    </row>
    <row r="79" spans="2:3" ht="12.75">
      <c r="B79" t="s">
        <v>135</v>
      </c>
      <c r="C79" s="5">
        <f>C78-C75-C76</f>
        <v>35899161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">
      <selection activeCell="H1" sqref="H1:O16384"/>
    </sheetView>
  </sheetViews>
  <sheetFormatPr defaultColWidth="11.00390625" defaultRowHeight="12.75"/>
  <cols>
    <col min="1" max="1" width="5.875" style="0" customWidth="1"/>
  </cols>
  <sheetData>
    <row r="2" ht="12.75">
      <c r="B2" s="3" t="s">
        <v>120</v>
      </c>
    </row>
    <row r="3" ht="12.75">
      <c r="B3" s="3"/>
    </row>
    <row r="4" ht="12.75">
      <c r="B4" s="3" t="s">
        <v>121</v>
      </c>
    </row>
    <row r="5" ht="12.75">
      <c r="B5" t="s">
        <v>108</v>
      </c>
    </row>
    <row r="6" ht="12.75">
      <c r="B6" t="s">
        <v>119</v>
      </c>
    </row>
    <row r="7" ht="12.75">
      <c r="B7" s="4" t="s">
        <v>1</v>
      </c>
    </row>
    <row r="12" ht="12.75">
      <c r="B12" t="s">
        <v>126</v>
      </c>
    </row>
    <row r="14" spans="1:15" ht="38.25">
      <c r="A14" s="7"/>
      <c r="B14" s="6" t="s">
        <v>111</v>
      </c>
      <c r="C14" s="6" t="s">
        <v>127</v>
      </c>
      <c r="D14" s="2" t="s">
        <v>128</v>
      </c>
      <c r="E14" s="2" t="s">
        <v>112</v>
      </c>
      <c r="F14" s="2" t="s">
        <v>129</v>
      </c>
      <c r="G14" s="7"/>
      <c r="H14" s="6"/>
      <c r="I14" s="2"/>
      <c r="J14" s="2"/>
      <c r="K14" s="2"/>
      <c r="L14" s="7"/>
      <c r="M14" s="2"/>
      <c r="N14" s="2"/>
      <c r="O14" s="2"/>
    </row>
    <row r="15" spans="2:6" ht="12.75">
      <c r="B15" t="s">
        <v>113</v>
      </c>
      <c r="C15" s="5">
        <v>267728</v>
      </c>
      <c r="D15" s="5">
        <v>199449</v>
      </c>
      <c r="E15" s="5">
        <v>21183</v>
      </c>
      <c r="F15" s="5">
        <f>C15-D15-E15</f>
        <v>47096</v>
      </c>
    </row>
    <row r="16" spans="2:6" ht="12.75">
      <c r="B16" t="s">
        <v>12</v>
      </c>
      <c r="C16" s="5">
        <v>346217</v>
      </c>
      <c r="D16" s="5">
        <v>126110</v>
      </c>
      <c r="E16" s="5">
        <v>24090</v>
      </c>
      <c r="F16" s="5">
        <f aca="true" t="shared" si="0" ref="F16:F73">C16-D16-E16</f>
        <v>196017</v>
      </c>
    </row>
    <row r="17" spans="2:6" ht="12.75">
      <c r="B17" t="s">
        <v>14</v>
      </c>
      <c r="C17" s="5">
        <v>1217279</v>
      </c>
      <c r="D17" s="5">
        <v>258112</v>
      </c>
      <c r="E17" s="5">
        <v>175649</v>
      </c>
      <c r="F17" s="5">
        <f t="shared" si="0"/>
        <v>783518</v>
      </c>
    </row>
    <row r="18" spans="2:6" ht="12.75">
      <c r="B18" t="s">
        <v>16</v>
      </c>
      <c r="C18" s="5">
        <v>442324</v>
      </c>
      <c r="D18" s="5">
        <v>153592</v>
      </c>
      <c r="E18" s="5">
        <v>19358</v>
      </c>
      <c r="F18" s="5">
        <f t="shared" si="0"/>
        <v>269374</v>
      </c>
    </row>
    <row r="19" spans="2:6" ht="12.75">
      <c r="B19" t="s">
        <v>18</v>
      </c>
      <c r="C19" s="5">
        <v>181917</v>
      </c>
      <c r="D19" s="5">
        <v>43603</v>
      </c>
      <c r="E19" s="5">
        <v>6899</v>
      </c>
      <c r="F19" s="5">
        <f t="shared" si="0"/>
        <v>131415</v>
      </c>
    </row>
    <row r="20" spans="3:6" ht="12.75">
      <c r="C20" s="5"/>
      <c r="F20" s="5"/>
    </row>
    <row r="21" spans="2:6" ht="12.75">
      <c r="B21" t="s">
        <v>20</v>
      </c>
      <c r="C21" s="5">
        <v>666053</v>
      </c>
      <c r="D21" s="5">
        <v>118852</v>
      </c>
      <c r="E21" s="5">
        <v>51641</v>
      </c>
      <c r="F21" s="5">
        <f t="shared" si="0"/>
        <v>495560</v>
      </c>
    </row>
    <row r="22" spans="2:6" ht="12.75">
      <c r="B22" t="s">
        <v>22</v>
      </c>
      <c r="C22" s="5">
        <v>680933</v>
      </c>
      <c r="D22" s="5">
        <v>295136</v>
      </c>
      <c r="E22" s="5">
        <v>24345</v>
      </c>
      <c r="F22" s="5">
        <f t="shared" si="0"/>
        <v>361452</v>
      </c>
    </row>
    <row r="23" spans="2:6" ht="12.75">
      <c r="B23" t="s">
        <v>24</v>
      </c>
      <c r="C23" s="5">
        <v>4614364</v>
      </c>
      <c r="D23" s="5">
        <v>1701812</v>
      </c>
      <c r="E23" s="5">
        <v>279779</v>
      </c>
      <c r="F23" s="5">
        <f t="shared" si="0"/>
        <v>2632773</v>
      </c>
    </row>
    <row r="24" spans="2:6" ht="12.75">
      <c r="B24" t="s">
        <v>26</v>
      </c>
      <c r="C24" s="5">
        <v>359242</v>
      </c>
      <c r="D24" s="5">
        <v>158331</v>
      </c>
      <c r="E24" s="5">
        <v>35927</v>
      </c>
      <c r="F24" s="5">
        <f t="shared" si="0"/>
        <v>164984</v>
      </c>
    </row>
    <row r="25" spans="2:6" ht="12.75">
      <c r="B25" t="s">
        <v>28</v>
      </c>
      <c r="C25" s="5">
        <v>420367</v>
      </c>
      <c r="D25" s="5">
        <v>69193</v>
      </c>
      <c r="E25" s="5">
        <v>32430</v>
      </c>
      <c r="F25" s="5">
        <f t="shared" si="0"/>
        <v>318744</v>
      </c>
    </row>
    <row r="26" spans="3:6" ht="12.75">
      <c r="C26" s="5"/>
      <c r="F26" s="5"/>
    </row>
    <row r="27" spans="2:6" ht="12.75">
      <c r="B27" t="s">
        <v>30</v>
      </c>
      <c r="C27" s="5">
        <v>1044493</v>
      </c>
      <c r="D27" s="5">
        <v>155299</v>
      </c>
      <c r="E27" s="5">
        <v>179191</v>
      </c>
      <c r="F27" s="5">
        <f t="shared" si="0"/>
        <v>710003</v>
      </c>
    </row>
    <row r="28" spans="2:6" ht="12.75">
      <c r="B28" t="s">
        <v>32</v>
      </c>
      <c r="C28" s="5">
        <v>436588</v>
      </c>
      <c r="D28" s="5">
        <v>127440</v>
      </c>
      <c r="E28" s="5">
        <v>36802</v>
      </c>
      <c r="F28" s="5">
        <f t="shared" si="0"/>
        <v>272346</v>
      </c>
    </row>
    <row r="29" spans="2:6" ht="12.75">
      <c r="B29" t="s">
        <v>34</v>
      </c>
      <c r="C29" s="5">
        <v>483634</v>
      </c>
      <c r="D29" s="5">
        <v>54409</v>
      </c>
      <c r="E29" s="5">
        <v>51414</v>
      </c>
      <c r="F29" s="5">
        <f t="shared" si="0"/>
        <v>377811</v>
      </c>
    </row>
    <row r="30" spans="2:6" ht="12.75">
      <c r="B30" t="s">
        <v>36</v>
      </c>
      <c r="C30" s="5">
        <v>747505</v>
      </c>
      <c r="D30" s="5">
        <v>295290</v>
      </c>
      <c r="E30" s="5">
        <v>26588</v>
      </c>
      <c r="F30" s="5">
        <f t="shared" si="0"/>
        <v>425627</v>
      </c>
    </row>
    <row r="31" spans="2:6" ht="12.75">
      <c r="B31" t="s">
        <v>38</v>
      </c>
      <c r="C31" s="5">
        <v>1109788</v>
      </c>
      <c r="D31" s="5">
        <v>239150</v>
      </c>
      <c r="E31" s="5">
        <v>86154</v>
      </c>
      <c r="F31" s="5">
        <f t="shared" si="0"/>
        <v>784484</v>
      </c>
    </row>
    <row r="32" spans="3:6" ht="12.75">
      <c r="C32" s="5"/>
      <c r="F32" s="5"/>
    </row>
    <row r="33" spans="2:6" ht="12.75">
      <c r="B33" t="s">
        <v>40</v>
      </c>
      <c r="C33" s="5">
        <v>213359</v>
      </c>
      <c r="D33" s="5">
        <v>41034</v>
      </c>
      <c r="E33" s="5">
        <v>10214</v>
      </c>
      <c r="F33" s="5">
        <f t="shared" si="0"/>
        <v>162111</v>
      </c>
    </row>
    <row r="34" spans="2:6" ht="12.75">
      <c r="B34" t="s">
        <v>42</v>
      </c>
      <c r="C34" s="5">
        <v>488342</v>
      </c>
      <c r="D34" s="5">
        <v>67009</v>
      </c>
      <c r="E34" s="5">
        <v>25554</v>
      </c>
      <c r="F34" s="5">
        <f t="shared" si="0"/>
        <v>395779</v>
      </c>
    </row>
    <row r="35" spans="2:6" ht="12.75">
      <c r="B35" t="s">
        <v>44</v>
      </c>
      <c r="C35" s="5">
        <v>783265</v>
      </c>
      <c r="D35" s="5">
        <v>256073</v>
      </c>
      <c r="E35" s="5">
        <v>20279</v>
      </c>
      <c r="F35" s="5">
        <f t="shared" si="0"/>
        <v>506913</v>
      </c>
    </row>
    <row r="36" spans="2:6" ht="12.75">
      <c r="B36" t="s">
        <v>46</v>
      </c>
      <c r="C36" s="5">
        <v>146311</v>
      </c>
      <c r="D36" s="5">
        <v>59080</v>
      </c>
      <c r="E36" s="5">
        <v>3995</v>
      </c>
      <c r="F36" s="5">
        <f t="shared" si="0"/>
        <v>83236</v>
      </c>
    </row>
    <row r="37" spans="2:6" ht="12.75">
      <c r="B37" t="s">
        <v>48</v>
      </c>
      <c r="C37" s="5">
        <v>689222</v>
      </c>
      <c r="D37" s="5">
        <v>175138</v>
      </c>
      <c r="E37" s="5">
        <v>34537</v>
      </c>
      <c r="F37" s="5">
        <f t="shared" si="0"/>
        <v>479547</v>
      </c>
    </row>
    <row r="38" spans="3:6" ht="12.75">
      <c r="C38" s="5"/>
      <c r="F38" s="5"/>
    </row>
    <row r="39" spans="2:6" ht="12.75">
      <c r="B39" t="s">
        <v>50</v>
      </c>
      <c r="C39" s="5">
        <v>433995</v>
      </c>
      <c r="D39" s="5">
        <v>135210</v>
      </c>
      <c r="E39" s="5">
        <v>16745</v>
      </c>
      <c r="F39" s="5">
        <f t="shared" si="0"/>
        <v>282040</v>
      </c>
    </row>
    <row r="40" spans="2:6" ht="12.75">
      <c r="B40" t="s">
        <v>52</v>
      </c>
      <c r="C40" s="5">
        <v>210094</v>
      </c>
      <c r="D40" s="5">
        <v>40736</v>
      </c>
      <c r="E40" s="5">
        <v>14970</v>
      </c>
      <c r="F40" s="5">
        <f t="shared" si="0"/>
        <v>154388</v>
      </c>
    </row>
    <row r="41" spans="2:6" ht="12.75">
      <c r="B41" t="s">
        <v>54</v>
      </c>
      <c r="C41" s="5">
        <v>646849</v>
      </c>
      <c r="D41" s="5">
        <v>102933</v>
      </c>
      <c r="E41" s="5">
        <v>57401</v>
      </c>
      <c r="F41" s="5">
        <f t="shared" si="0"/>
        <v>486515</v>
      </c>
    </row>
    <row r="42" spans="2:6" ht="12.75">
      <c r="B42" t="s">
        <v>56</v>
      </c>
      <c r="C42" s="5">
        <v>530983</v>
      </c>
      <c r="D42" s="5">
        <v>134641</v>
      </c>
      <c r="E42" s="5">
        <v>59258</v>
      </c>
      <c r="F42" s="5">
        <f t="shared" si="0"/>
        <v>337084</v>
      </c>
    </row>
    <row r="43" spans="2:6" ht="12.75">
      <c r="B43" t="s">
        <v>58</v>
      </c>
      <c r="C43" s="5">
        <v>352049</v>
      </c>
      <c r="D43" s="5">
        <v>107749</v>
      </c>
      <c r="E43" s="5">
        <v>11105</v>
      </c>
      <c r="F43" s="5">
        <f t="shared" si="0"/>
        <v>233195</v>
      </c>
    </row>
    <row r="44" spans="3:6" ht="12.75">
      <c r="C44" s="5"/>
      <c r="F44" s="5"/>
    </row>
    <row r="45" spans="2:6" ht="12.75">
      <c r="B45" t="s">
        <v>60</v>
      </c>
      <c r="C45" s="5">
        <v>260024</v>
      </c>
      <c r="D45" s="5">
        <v>115622</v>
      </c>
      <c r="E45" s="5">
        <v>18179</v>
      </c>
      <c r="F45" s="5">
        <f t="shared" si="0"/>
        <v>126223</v>
      </c>
    </row>
    <row r="46" spans="2:6" ht="12.75">
      <c r="B46" t="s">
        <v>62</v>
      </c>
      <c r="C46" s="5">
        <v>404888</v>
      </c>
      <c r="D46" s="5">
        <v>75623</v>
      </c>
      <c r="E46" s="5">
        <v>20506</v>
      </c>
      <c r="F46" s="5">
        <f t="shared" si="0"/>
        <v>308759</v>
      </c>
    </row>
    <row r="47" spans="2:6" ht="12.75">
      <c r="B47" t="s">
        <v>64</v>
      </c>
      <c r="C47" s="5">
        <v>4780572</v>
      </c>
      <c r="D47" s="5">
        <v>3058182</v>
      </c>
      <c r="E47" s="5">
        <v>36687</v>
      </c>
      <c r="F47" s="5">
        <f t="shared" si="0"/>
        <v>1685703</v>
      </c>
    </row>
    <row r="48" spans="2:6" ht="12.75">
      <c r="B48" t="s">
        <v>66</v>
      </c>
      <c r="C48" s="5">
        <v>1150434</v>
      </c>
      <c r="D48" s="5">
        <v>40732</v>
      </c>
      <c r="E48" s="5">
        <v>563332</v>
      </c>
      <c r="F48" s="5">
        <f t="shared" si="0"/>
        <v>546370</v>
      </c>
    </row>
    <row r="49" spans="2:6" ht="12.75">
      <c r="B49" t="s">
        <v>68</v>
      </c>
      <c r="C49" s="5">
        <v>1006788</v>
      </c>
      <c r="D49" s="5">
        <v>303257</v>
      </c>
      <c r="E49" s="5">
        <v>168596</v>
      </c>
      <c r="F49" s="5">
        <f t="shared" si="0"/>
        <v>534935</v>
      </c>
    </row>
    <row r="50" spans="3:6" ht="12.75">
      <c r="C50" s="5"/>
      <c r="F50" s="5"/>
    </row>
    <row r="51" spans="2:6" ht="12.75">
      <c r="B51" t="s">
        <v>70</v>
      </c>
      <c r="C51" s="5">
        <v>515900</v>
      </c>
      <c r="D51" s="5">
        <v>178439</v>
      </c>
      <c r="E51" s="5">
        <v>26041</v>
      </c>
      <c r="F51" s="5">
        <f t="shared" si="0"/>
        <v>311420</v>
      </c>
    </row>
    <row r="52" spans="2:6" ht="12.75">
      <c r="B52" t="s">
        <v>72</v>
      </c>
      <c r="C52" s="5">
        <v>429382</v>
      </c>
      <c r="D52" s="5">
        <v>100143</v>
      </c>
      <c r="E52" s="5">
        <v>11551</v>
      </c>
      <c r="F52" s="5">
        <f t="shared" si="0"/>
        <v>317688</v>
      </c>
    </row>
    <row r="53" spans="2:6" ht="12.75">
      <c r="B53" t="s">
        <v>73</v>
      </c>
      <c r="C53" s="5">
        <v>1112186</v>
      </c>
      <c r="D53" s="5">
        <v>185864</v>
      </c>
      <c r="E53" s="5">
        <v>258291</v>
      </c>
      <c r="F53" s="5">
        <f t="shared" si="0"/>
        <v>668031</v>
      </c>
    </row>
    <row r="54" spans="2:6" ht="12.75">
      <c r="B54" t="s">
        <v>75</v>
      </c>
      <c r="C54" s="5">
        <v>189433</v>
      </c>
      <c r="D54" s="5">
        <v>75403</v>
      </c>
      <c r="E54" s="5">
        <v>6991</v>
      </c>
      <c r="F54" s="5">
        <f t="shared" si="0"/>
        <v>107039</v>
      </c>
    </row>
    <row r="55" spans="2:6" ht="12.75">
      <c r="B55" t="s">
        <v>76</v>
      </c>
      <c r="C55" s="5">
        <v>751269</v>
      </c>
      <c r="D55" s="5">
        <v>356911</v>
      </c>
      <c r="E55" s="5">
        <v>73913</v>
      </c>
      <c r="F55" s="5">
        <f t="shared" si="0"/>
        <v>320445</v>
      </c>
    </row>
    <row r="56" spans="3:6" ht="12.75">
      <c r="C56" s="5"/>
      <c r="F56" s="5"/>
    </row>
    <row r="57" spans="2:6" ht="12.75">
      <c r="B57" t="s">
        <v>78</v>
      </c>
      <c r="C57" s="5">
        <v>900414</v>
      </c>
      <c r="D57" s="5">
        <v>67289</v>
      </c>
      <c r="E57" s="5">
        <v>261878</v>
      </c>
      <c r="F57" s="5">
        <f t="shared" si="0"/>
        <v>571247</v>
      </c>
    </row>
    <row r="58" spans="2:6" ht="12.75">
      <c r="B58" t="s">
        <v>80</v>
      </c>
      <c r="C58" s="5">
        <v>359285</v>
      </c>
      <c r="D58" s="5">
        <v>152833</v>
      </c>
      <c r="E58" s="5">
        <v>17432</v>
      </c>
      <c r="F58" s="5">
        <f t="shared" si="0"/>
        <v>189020</v>
      </c>
    </row>
    <row r="59" spans="2:6" ht="12.75">
      <c r="B59" t="s">
        <v>82</v>
      </c>
      <c r="C59" s="5">
        <v>715122</v>
      </c>
      <c r="D59" s="5">
        <v>211209</v>
      </c>
      <c r="E59" s="5">
        <v>107593</v>
      </c>
      <c r="F59" s="5">
        <f t="shared" si="0"/>
        <v>396320</v>
      </c>
    </row>
    <row r="60" spans="2:6" ht="12.75">
      <c r="B60" t="s">
        <v>84</v>
      </c>
      <c r="C60" s="5">
        <v>522664</v>
      </c>
      <c r="D60" s="5">
        <v>186145</v>
      </c>
      <c r="E60" s="5">
        <v>58539</v>
      </c>
      <c r="F60" s="5">
        <f t="shared" si="0"/>
        <v>277980</v>
      </c>
    </row>
    <row r="61" spans="2:6" ht="12.75">
      <c r="B61" t="s">
        <v>86</v>
      </c>
      <c r="C61" s="5">
        <v>150634</v>
      </c>
      <c r="D61" s="5">
        <v>53397</v>
      </c>
      <c r="E61" s="5">
        <v>9279</v>
      </c>
      <c r="F61" s="5">
        <f t="shared" si="0"/>
        <v>87958</v>
      </c>
    </row>
    <row r="62" spans="3:6" ht="12.75">
      <c r="C62" s="5"/>
      <c r="F62" s="5"/>
    </row>
    <row r="63" spans="2:6" ht="12.75">
      <c r="B63" t="s">
        <v>88</v>
      </c>
      <c r="C63" s="5">
        <v>1540907</v>
      </c>
      <c r="D63" s="5">
        <v>651084</v>
      </c>
      <c r="E63" s="5">
        <v>35161</v>
      </c>
      <c r="F63" s="5">
        <f t="shared" si="0"/>
        <v>854662</v>
      </c>
    </row>
    <row r="64" spans="2:6" ht="12.75">
      <c r="B64" t="s">
        <v>90</v>
      </c>
      <c r="C64" s="5">
        <v>97734</v>
      </c>
      <c r="D64" s="5">
        <v>31144</v>
      </c>
      <c r="E64" s="5">
        <v>5772</v>
      </c>
      <c r="F64" s="5">
        <f t="shared" si="0"/>
        <v>60818</v>
      </c>
    </row>
    <row r="65" spans="2:6" ht="12.75">
      <c r="B65" t="s">
        <v>92</v>
      </c>
      <c r="C65" s="5">
        <v>523883</v>
      </c>
      <c r="D65" s="5">
        <v>106495</v>
      </c>
      <c r="E65" s="5">
        <v>28815</v>
      </c>
      <c r="F65" s="5">
        <f t="shared" si="0"/>
        <v>388573</v>
      </c>
    </row>
    <row r="66" spans="2:6" ht="12.75">
      <c r="B66" t="s">
        <v>94</v>
      </c>
      <c r="C66" s="5">
        <v>149423</v>
      </c>
      <c r="D66" s="5">
        <v>27226</v>
      </c>
      <c r="E66" s="5">
        <v>11820</v>
      </c>
      <c r="F66" s="5">
        <f t="shared" si="0"/>
        <v>110377</v>
      </c>
    </row>
    <row r="67" spans="2:6" ht="12.75">
      <c r="B67" t="s">
        <v>96</v>
      </c>
      <c r="C67" s="5">
        <v>486194</v>
      </c>
      <c r="D67" s="5">
        <v>58198</v>
      </c>
      <c r="E67" s="5">
        <v>67311</v>
      </c>
      <c r="F67" s="5">
        <f t="shared" si="0"/>
        <v>360685</v>
      </c>
    </row>
    <row r="68" spans="3:6" ht="12.75">
      <c r="C68" s="5"/>
      <c r="F68" s="5"/>
    </row>
    <row r="69" spans="2:6" ht="12.75">
      <c r="B69" t="s">
        <v>98</v>
      </c>
      <c r="C69" s="5">
        <v>2078815</v>
      </c>
      <c r="D69" s="5">
        <v>729419</v>
      </c>
      <c r="E69" s="5">
        <v>55862</v>
      </c>
      <c r="F69" s="5">
        <f t="shared" si="0"/>
        <v>1293534</v>
      </c>
    </row>
    <row r="70" spans="2:6" ht="12.75">
      <c r="B70" t="s">
        <v>100</v>
      </c>
      <c r="C70" s="5">
        <v>491093</v>
      </c>
      <c r="D70" s="5">
        <v>327452</v>
      </c>
      <c r="E70" s="5">
        <v>7236</v>
      </c>
      <c r="F70" s="5">
        <f t="shared" si="0"/>
        <v>156405</v>
      </c>
    </row>
    <row r="71" spans="2:6" ht="12.75">
      <c r="B71" t="s">
        <v>102</v>
      </c>
      <c r="C71" s="5">
        <v>1179150</v>
      </c>
      <c r="D71" s="5">
        <v>381506</v>
      </c>
      <c r="E71" s="5">
        <v>114094</v>
      </c>
      <c r="F71" s="5">
        <f t="shared" si="0"/>
        <v>683550</v>
      </c>
    </row>
    <row r="72" spans="2:6" ht="12.75">
      <c r="B72" t="s">
        <v>104</v>
      </c>
      <c r="C72" s="5">
        <v>222006</v>
      </c>
      <c r="D72" s="5">
        <v>60364</v>
      </c>
      <c r="E72" s="5">
        <v>9666</v>
      </c>
      <c r="F72" s="5">
        <f t="shared" si="0"/>
        <v>151976</v>
      </c>
    </row>
    <row r="73" spans="2:6" ht="12.75">
      <c r="B73" t="s">
        <v>106</v>
      </c>
      <c r="C73" s="5">
        <v>824778</v>
      </c>
      <c r="D73" s="5">
        <v>573662</v>
      </c>
      <c r="E73" s="5">
        <v>17824</v>
      </c>
      <c r="F73" s="5">
        <f t="shared" si="0"/>
        <v>233292</v>
      </c>
    </row>
    <row r="74" spans="3:6" ht="12.75">
      <c r="C74" s="5"/>
      <c r="D74" s="5"/>
      <c r="E74" s="5"/>
      <c r="F74" s="5"/>
    </row>
    <row r="75" spans="2:5" ht="12.75">
      <c r="B75" t="s">
        <v>133</v>
      </c>
      <c r="C75" s="5">
        <v>65151</v>
      </c>
      <c r="D75" s="5"/>
      <c r="E75" s="5"/>
    </row>
    <row r="76" spans="2:5" ht="12.75">
      <c r="B76" t="s">
        <v>134</v>
      </c>
      <c r="C76" s="5">
        <v>52388</v>
      </c>
      <c r="D76" s="5"/>
      <c r="E76" s="5"/>
    </row>
    <row r="77" spans="3:6" ht="12.75">
      <c r="C77" s="5"/>
      <c r="D77" s="5"/>
      <c r="E77" s="5"/>
      <c r="F77" s="5"/>
    </row>
    <row r="78" spans="2:6" ht="12.75">
      <c r="B78" t="s">
        <v>130</v>
      </c>
      <c r="C78" s="5">
        <f>SUM(C15:C76)</f>
        <v>38473418</v>
      </c>
      <c r="D78" s="5">
        <f>SUM(D15:D76)</f>
        <v>13222980</v>
      </c>
      <c r="E78" s="5">
        <f>SUM(E15:E76)</f>
        <v>3297877</v>
      </c>
      <c r="F78" s="5">
        <f>SUM(F15:F76)</f>
        <v>21835022</v>
      </c>
    </row>
    <row r="79" spans="2:3" ht="12.75">
      <c r="B79" t="s">
        <v>135</v>
      </c>
      <c r="C79" s="5">
        <f>C78-C75-C76</f>
        <v>38355879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xe02213</cp:lastModifiedBy>
  <dcterms:created xsi:type="dcterms:W3CDTF">2010-12-03T21:25:35Z</dcterms:created>
  <dcterms:modified xsi:type="dcterms:W3CDTF">2012-10-03T13:29:54Z</dcterms:modified>
  <cp:category/>
  <cp:version/>
  <cp:contentType/>
  <cp:contentStatus/>
</cp:coreProperties>
</file>